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0"/>
  </bookViews>
  <sheets>
    <sheet name="P&amp;L " sheetId="1" r:id="rId1"/>
    <sheet name="BS" sheetId="2" r:id="rId2"/>
    <sheet name="equity" sheetId="3" r:id="rId3"/>
    <sheet name="CF" sheetId="4" r:id="rId4"/>
    <sheet name="Notes" sheetId="5" r:id="rId5"/>
    <sheet name="GT_Custom" sheetId="6" state="hidden" r:id="rId6"/>
  </sheets>
  <definedNames>
    <definedName name="_xlnm.Print_Area" localSheetId="4">'Notes'!$A$1:$L$168</definedName>
    <definedName name="_xlnm.Print_Area" localSheetId="0">'P&amp;L '!$A$1:$G$52</definedName>
  </definedNames>
  <calcPr fullCalcOnLoad="1"/>
</workbook>
</file>

<file path=xl/sharedStrings.xml><?xml version="1.0" encoding="utf-8"?>
<sst xmlns="http://schemas.openxmlformats.org/spreadsheetml/2006/main" count="378" uniqueCount="213">
  <si>
    <t>Taxation</t>
  </si>
  <si>
    <t>RM'000</t>
  </si>
  <si>
    <t>Basic earnings per share (sen)</t>
  </si>
  <si>
    <t>No dividends were paid during the quarter under review.</t>
  </si>
  <si>
    <t>Revenue</t>
  </si>
  <si>
    <t>Profit before taxation</t>
  </si>
  <si>
    <t>Total</t>
  </si>
  <si>
    <t>Inventories</t>
  </si>
  <si>
    <t>Reserves</t>
  </si>
  <si>
    <t>The Directors are pleased to announce the following:</t>
  </si>
  <si>
    <t>Other operating income</t>
  </si>
  <si>
    <t>Depreciation and amortisation expenses</t>
  </si>
  <si>
    <t xml:space="preserve">Note : </t>
  </si>
  <si>
    <t>Profit after taxation</t>
  </si>
  <si>
    <t>Minority interest</t>
  </si>
  <si>
    <t>Reserve on consolidation</t>
  </si>
  <si>
    <t>INGENUITY SOLUTIONS BERHAD</t>
  </si>
  <si>
    <t>(Company No: 609423-V)</t>
  </si>
  <si>
    <t>INDIVIDUAL PERIOD</t>
  </si>
  <si>
    <t>CUMULATIVE PERIOD</t>
  </si>
  <si>
    <t>Current</t>
  </si>
  <si>
    <t>corresponding</t>
  </si>
  <si>
    <t xml:space="preserve">year </t>
  </si>
  <si>
    <t>quarter</t>
  </si>
  <si>
    <t>to date</t>
  </si>
  <si>
    <t>-</t>
  </si>
  <si>
    <t>Pre-acquisition profit</t>
  </si>
  <si>
    <t>Profit from operations</t>
  </si>
  <si>
    <t>Finance costs</t>
  </si>
  <si>
    <t>Preceding</t>
  </si>
  <si>
    <t xml:space="preserve">The Condensed Consolidated Income Statement should be read in conjunction with the notes to interim </t>
  </si>
  <si>
    <t>financial report.</t>
  </si>
  <si>
    <t>(Incorporated in Malaysia)</t>
  </si>
  <si>
    <t>UNAUDITED CONDENSED CONSOLIDATED BALANCE SHEET</t>
  </si>
  <si>
    <t>AS AT</t>
  </si>
  <si>
    <t>END OF</t>
  </si>
  <si>
    <t>CURRENT</t>
  </si>
  <si>
    <t>QUARTER</t>
  </si>
  <si>
    <t>NON-CURRENT ASSETS</t>
  </si>
  <si>
    <t>Property, Plant and Equipment</t>
  </si>
  <si>
    <t>Intangible Assets</t>
  </si>
  <si>
    <t>CURRENT ASSETS</t>
  </si>
  <si>
    <t>Cash &amp; Cash Equivalents</t>
  </si>
  <si>
    <t>CURRENT LIABILITIES</t>
  </si>
  <si>
    <t>NET CURRENT ASSETS</t>
  </si>
  <si>
    <t>FINANCED BY :</t>
  </si>
  <si>
    <t>Share Capital</t>
  </si>
  <si>
    <t>Minority Interests</t>
  </si>
  <si>
    <t>Deferred Taxation</t>
  </si>
  <si>
    <t>Net tangible assets per share (sen)</t>
  </si>
  <si>
    <t>UNAUDITED CONDENSED CONSOLIDATED INCOME STATEMENT</t>
  </si>
  <si>
    <t>Merger deficit</t>
  </si>
  <si>
    <t>Long Term Payables</t>
  </si>
  <si>
    <t xml:space="preserve">Bank Overdraft </t>
  </si>
  <si>
    <t>The Condensed Consolidated Balance Sheet should be read in conjunction with the notes to interim financial report.</t>
  </si>
  <si>
    <t>UNAUDITED CONDENSED CONSOLIDATED STATEMENT OF CHANGES IN EQUITY</t>
  </si>
  <si>
    <t>&lt;-------------------Non-distributable----------------------&gt;</t>
  </si>
  <si>
    <t>Distributable</t>
  </si>
  <si>
    <t xml:space="preserve">Exchange </t>
  </si>
  <si>
    <t>Group</t>
  </si>
  <si>
    <t>Share</t>
  </si>
  <si>
    <t>Fluctuation</t>
  </si>
  <si>
    <t>Reserve on</t>
  </si>
  <si>
    <t>Reserve</t>
  </si>
  <si>
    <t>RM '000</t>
  </si>
  <si>
    <t>Arising from Right Issue</t>
  </si>
  <si>
    <t>Arising from Public Issue</t>
  </si>
  <si>
    <t>Listing expenses set off</t>
  </si>
  <si>
    <t>Merger</t>
  </si>
  <si>
    <t>deficit</t>
  </si>
  <si>
    <t>capital</t>
  </si>
  <si>
    <t>consolidation</t>
  </si>
  <si>
    <t>#</t>
  </si>
  <si>
    <t xml:space="preserve"> profit</t>
  </si>
  <si>
    <t>NOTES TO INTERIM FINANCIAL REPORT</t>
  </si>
  <si>
    <t>Accounting Policies and Method of Computation</t>
  </si>
  <si>
    <t>Audit Report</t>
  </si>
  <si>
    <t>Seasonal or Cyclical Factors</t>
  </si>
  <si>
    <t>Changes in Estimates</t>
  </si>
  <si>
    <t>Debts and Equity Securities</t>
  </si>
  <si>
    <t>Dividend Paid</t>
  </si>
  <si>
    <t>Segment Information</t>
  </si>
  <si>
    <t>Revaluation of Property, Plant and Equipment</t>
  </si>
  <si>
    <t>Material Events Subsequent to the end of the Reporting Period</t>
  </si>
  <si>
    <t>There were no material events subsequent to the end of the current quarter that have not been reflected in the financial statements for the said period as at the date of issue of this quarterly report.</t>
  </si>
  <si>
    <t>Changes in the Composition of the Company</t>
  </si>
  <si>
    <t>Secured</t>
  </si>
  <si>
    <t>Unsecured</t>
  </si>
  <si>
    <t>There were no financial instruments with off balance sheet risk as at the date of this report.</t>
  </si>
  <si>
    <t>Contingent Liabilities</t>
  </si>
  <si>
    <t>Material Litigation</t>
  </si>
  <si>
    <t>Variance of Actual Profit from Forecast Profit</t>
  </si>
  <si>
    <t>This is not applicable at this stage.</t>
  </si>
  <si>
    <t>Purchase or Disposal of Quoted Securities</t>
  </si>
  <si>
    <t xml:space="preserve">Earnings per Share </t>
  </si>
  <si>
    <t>Net profit (RM'000)</t>
  </si>
  <si>
    <t>- Balance b/f</t>
  </si>
  <si>
    <t>Basic EPS (sen)</t>
  </si>
  <si>
    <t>Trade Receivables</t>
  </si>
  <si>
    <t>Other Receivables</t>
  </si>
  <si>
    <t>Trade Payables</t>
  </si>
  <si>
    <t>Other Payables</t>
  </si>
  <si>
    <t>Unusual Items</t>
  </si>
  <si>
    <t>There were no changes in estimates of amounts reported that have a material effect in the quarter under review.</t>
  </si>
  <si>
    <t>Diluted earnings per share (sen)</t>
  </si>
  <si>
    <t>During the quarter under review, there were no items or events that arose, which affected assets, liabilities, equity, net income or cash flows, that are unusual by reason of their nature, size or incidence.</t>
  </si>
  <si>
    <t>All business are transacted in Malaysia and generated from information techonology related business.</t>
  </si>
  <si>
    <t>Hire purchase arrangements</t>
  </si>
  <si>
    <t>Bank overdraft</t>
  </si>
  <si>
    <t>Review of Performance and Comparision with the Preceding Quarter's Results</t>
  </si>
  <si>
    <t>Significant Related Party Transactions</t>
  </si>
  <si>
    <t>Current    year</t>
  </si>
  <si>
    <t>The effective tax rate of the Group's profit is lower than the statutory tax rate mainly due to the availability of tax incentive as IMSB has obtained pioneer status for income derived from Multimedia Super Corridor projects.</t>
  </si>
  <si>
    <t>Dilluted EPS (sen)</t>
  </si>
  <si>
    <t>The Group did not carry out any valuation on its property, plant and equipment.</t>
  </si>
  <si>
    <t>UNAUDITED CONDENSED CONSOLIDATED CASH FLOW STATEMENT</t>
  </si>
  <si>
    <t xml:space="preserve">Net cash generated from financing activities </t>
  </si>
  <si>
    <t>Net increase in cash and cash equivalents</t>
  </si>
  <si>
    <t>(Company No:609423-V)</t>
  </si>
  <si>
    <t>Net cash generated from operating activities</t>
  </si>
  <si>
    <t>Unappropriated profit</t>
  </si>
  <si>
    <t>At date of incorporation (19 March 2003)</t>
  </si>
  <si>
    <t>Arising from merger</t>
  </si>
  <si>
    <t>Share capital of RM2</t>
  </si>
  <si>
    <t>Weighted average number of ordinary shares in issue ('000)</t>
  </si>
  <si>
    <t>Shareholders' Equity</t>
  </si>
  <si>
    <t>Share Premium</t>
  </si>
  <si>
    <t xml:space="preserve">Arising from acquisition of subsidiary </t>
  </si>
  <si>
    <t>TO DATE</t>
  </si>
  <si>
    <t>Unappropriated</t>
  </si>
  <si>
    <t xml:space="preserve">year's </t>
  </si>
  <si>
    <t>year's quarter</t>
  </si>
  <si>
    <t>Net profit</t>
  </si>
  <si>
    <t>year to date</t>
  </si>
  <si>
    <t>Not relevant as there is no comparative for preceding quarter and year.</t>
  </si>
  <si>
    <t>Details of taxation are as follows:-</t>
  </si>
  <si>
    <t>Current    year's</t>
  </si>
  <si>
    <t>Profit/(loss) on Sale of Unquoted Investments and/or Properties</t>
  </si>
  <si>
    <t>- Additions during the quarter/period</t>
  </si>
  <si>
    <t>PRECEDING</t>
  </si>
  <si>
    <t xml:space="preserve"> QUARTER</t>
  </si>
  <si>
    <t>YEAR</t>
  </si>
  <si>
    <t>The Condensed Consolidated Cash Flow Statement should be read in conjunction with the notes to interim financial report.</t>
  </si>
  <si>
    <t xml:space="preserve"> company</t>
  </si>
  <si>
    <t>Prospects for Year 2005</t>
  </si>
  <si>
    <t>Net profit for the financial period</t>
  </si>
  <si>
    <t>Balance at 31 March 2004</t>
  </si>
  <si>
    <t>The Condensed Consolidated Statement of Changes in Equity should be read in conjunction with the notes to interim financial report.</t>
  </si>
  <si>
    <t>premium</t>
  </si>
  <si>
    <t>Listing expenses</t>
  </si>
  <si>
    <t>Corporate Proposal</t>
  </si>
  <si>
    <t>Issuance and Repayment of Debt and Equity Securities</t>
  </si>
  <si>
    <t>Group Short Term Borrowings (All in Local Currency)</t>
  </si>
  <si>
    <t>Off Balance Sheet Financial Instruments</t>
  </si>
  <si>
    <t>Research and development</t>
  </si>
  <si>
    <t>Working capital</t>
  </si>
  <si>
    <t>Estimated listing expenses</t>
  </si>
  <si>
    <r>
      <t xml:space="preserve">Total amount of </t>
    </r>
    <r>
      <rPr>
        <b/>
        <u val="single"/>
        <sz val="12"/>
        <rFont val="Arial"/>
        <family val="2"/>
      </rPr>
      <t>proceeds</t>
    </r>
  </si>
  <si>
    <r>
      <t xml:space="preserve">Amount </t>
    </r>
    <r>
      <rPr>
        <b/>
        <u val="single"/>
        <sz val="12"/>
        <rFont val="Arial"/>
        <family val="2"/>
      </rPr>
      <t>utilised</t>
    </r>
  </si>
  <si>
    <r>
      <t xml:space="preserve">Amount </t>
    </r>
    <r>
      <rPr>
        <b/>
        <u val="single"/>
        <sz val="12"/>
        <rFont val="Arial"/>
        <family val="2"/>
      </rPr>
      <t>unutilised</t>
    </r>
  </si>
  <si>
    <t>Repayment to Xplonet Capital Sdn. Bhd.</t>
  </si>
  <si>
    <t>Provision of tax based on results for the quarter/period</t>
  </si>
  <si>
    <t>C1</t>
  </si>
  <si>
    <t>Custom 1</t>
  </si>
  <si>
    <t>C2</t>
  </si>
  <si>
    <t>Custom 2</t>
  </si>
  <si>
    <t>C3</t>
  </si>
  <si>
    <t>Custom 3</t>
  </si>
  <si>
    <t>C4</t>
  </si>
  <si>
    <t>Custom 4</t>
  </si>
  <si>
    <t>C5</t>
  </si>
  <si>
    <t>Custom 5</t>
  </si>
  <si>
    <t>C6</t>
  </si>
  <si>
    <t>Custom 6</t>
  </si>
  <si>
    <t>C7</t>
  </si>
  <si>
    <t>Custom 7</t>
  </si>
  <si>
    <t>C8</t>
  </si>
  <si>
    <t>Custom 8</t>
  </si>
  <si>
    <t>30.6.2004</t>
  </si>
  <si>
    <t>30.6.2003</t>
  </si>
  <si>
    <t>AS AT 30 JUNE 2004</t>
  </si>
  <si>
    <t>Balance at 30 June 2004</t>
  </si>
  <si>
    <t>FOR THE FIRST QUARTER ENDED 30 JUNE 2004</t>
  </si>
  <si>
    <t>FOR THE FINANCIAL PERIOD ENDED 30 JUNE 2004</t>
  </si>
  <si>
    <t>The Group does not have any contingent liabilities as at 30 June 2004.</t>
  </si>
  <si>
    <t>There were no material litigations involving the group as at 30 June 2004.</t>
  </si>
  <si>
    <t>As at 30 June 2004, the status of utilisation of proceeds raised from the Initial Public Offering is as follows:-</t>
  </si>
  <si>
    <t>Cash and cash equivalents as at 1 April 2004</t>
  </si>
  <si>
    <t xml:space="preserve">Net cash generated from investing activities </t>
  </si>
  <si>
    <t>Cash and cash equivalents as at 30 June 2004</t>
  </si>
  <si>
    <t>The interim financial report is unaudited and has been prepared in accordance with MASB 26, Interim Financial Reporting and should be read in conjunction with the audited financial statements for the financial period ended 31 March 2004.</t>
  </si>
  <si>
    <t>There were no qualifications on the audited financial statements for the Company and subsidiary companies for the financial period ended 31 March 2004.</t>
  </si>
  <si>
    <t>No shares were issued during the quarter under review.</t>
  </si>
  <si>
    <t>Tax payable</t>
  </si>
  <si>
    <t>There were no changes in the composition of the Company during the quarter under review.</t>
  </si>
  <si>
    <t>There were no issuance and repayment of debt and equity securities, share buy-backs, share cancellations, share held as treasury shares and resales of treasury shares for the current quarter and period-to-date.</t>
  </si>
  <si>
    <t>The accounting policies and method of computation adopted are consistent with those adopted in the audited financial statements for the financial period ended 31 March 2004.</t>
  </si>
  <si>
    <t xml:space="preserve">IMSB refers to Ingenuity Microsystems Sdn Bhd                                                                                               RCC refers to Reliance Computer Centre Sdn Bhd                                                                                                    </t>
  </si>
  <si>
    <t>Rental expenses to a company in which certain Directors have</t>
  </si>
  <si>
    <t xml:space="preserve">  interest</t>
  </si>
  <si>
    <t>Rental expenses to a corporate shareholder</t>
  </si>
  <si>
    <t>Revenue from companies in which certain shareholders have</t>
  </si>
  <si>
    <t>The Company was listed on MESDAQ Market of Bursa Malaysia Securities Berhad (formerly known as Malaysia Securities Exchange Berhad) on 27 February 2004.</t>
  </si>
  <si>
    <t>The following is a summary of related parties transactions for the quarter ended 30 June 2004:-</t>
  </si>
  <si>
    <t xml:space="preserve">Rental expenses to a company in which certain shareholders </t>
  </si>
  <si>
    <t xml:space="preserve">  have interest</t>
  </si>
  <si>
    <t>Operating expenses</t>
  </si>
  <si>
    <t>Issued during the financial period</t>
  </si>
  <si>
    <t>The results for the quarter under review were not affected by seasonal or cyclical factors.</t>
  </si>
  <si>
    <t>Barring any unforeseen circumstances, the Board anticipate that the performance of the Group will be satisfactory for the financial year ending 2005.</t>
  </si>
  <si>
    <t>There was no purchase or disposal of quoted securities for the quarter under review.</t>
  </si>
  <si>
    <t>There were no purchase or disposal of unquoted investments and/or properties for the quarter under review.</t>
  </si>
  <si>
    <t>There are no comparative figures for the preceding quarter and preceding year.</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</si>
</sst>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d/mmm/yy"/>
    <numFmt numFmtId="167" formatCode="0_);\(0\)"/>
    <numFmt numFmtId="168" formatCode="_(* #,##0.0_);_(* \(#,##0.0\);_(* &quot;-&quot;??_);_(@_)"/>
    <numFmt numFmtId="169" formatCode="_(* #,##0_);_(* \(#,##0\);_(* &quot;-&quot;???_);_(@_)"/>
    <numFmt numFmtId="170" formatCode="0.0_);\(0.0\)"/>
    <numFmt numFmtId="171" formatCode="\$#,##0.00;\(\$#,##0.00\)"/>
    <numFmt numFmtId="172" formatCode="\$#,##0;\(\$#,##0\)"/>
    <numFmt numFmtId="173" formatCode="#,##0;\(#,##0\)"/>
    <numFmt numFmtId="174" formatCode="#,##0\ &quot;F&quot;;[Red]\-#,##0\ &quot;F&quot;"/>
    <numFmt numFmtId="175" formatCode="#,##0.00\ &quot;F&quot;;[Red]\-#,##0.00\ &quot;F&quot;"/>
    <numFmt numFmtId="176" formatCode="&quot;L.&quot;\ #,##0.00;[Red]\-&quot;L.&quot;\ #,##0.00"/>
    <numFmt numFmtId="177" formatCode="#,##0\ &quot;DM&quot;;\-#,##0\ &quot;DM&quot;"/>
    <numFmt numFmtId="178" formatCode="#,##0.0_);\(#,##0.0\)"/>
    <numFmt numFmtId="179" formatCode="0.0%"/>
    <numFmt numFmtId="180" formatCode="_(* #,##0.000_);_(* \(#,##0.000\);_(* &quot;-&quot;??_);_(@_)"/>
    <numFmt numFmtId="181" formatCode="_(* #,##0.0000_);_(* \(#,##0.0000\);_(* &quot;-&quot;??_);_(@_)"/>
    <numFmt numFmtId="182" formatCode="_(* #,##0.00000_);_(* \(#,##0.00000\);_(* &quot;-&quot;??_);_(@_)"/>
    <numFmt numFmtId="183" formatCode="_(* #,##0.000000_);_(* \(#,##0.000000\);_(* &quot;-&quot;??_);_(@_)"/>
    <numFmt numFmtId="184" formatCode="_(* #,##0.0000000_);_(* \(#,##0.0000000\);_(* &quot;-&quot;??_);_(@_)"/>
    <numFmt numFmtId="185" formatCode="0.0"/>
  </numFmts>
  <fonts count="21">
    <font>
      <sz val="10"/>
      <name val="Arial"/>
      <family val="0"/>
    </font>
    <font>
      <sz val="11"/>
      <name val="MS Sans Serif"/>
      <family val="0"/>
    </font>
    <font>
      <b/>
      <sz val="11"/>
      <name val="Arial"/>
      <family val="2"/>
    </font>
    <font>
      <b/>
      <sz val="14"/>
      <name val="Arial"/>
      <family val="2"/>
    </font>
    <font>
      <sz val="11"/>
      <name val="Arial"/>
      <family val="2"/>
    </font>
    <font>
      <b/>
      <sz val="12"/>
      <name val="Arial"/>
      <family val="2"/>
    </font>
    <font>
      <sz val="12"/>
      <name val="Arial"/>
      <family val="2"/>
    </font>
    <font>
      <i/>
      <sz val="11"/>
      <name val="Arial"/>
      <family val="2"/>
    </font>
    <font>
      <u val="single"/>
      <sz val="11"/>
      <name val="Arial"/>
      <family val="2"/>
    </font>
    <font>
      <b/>
      <u val="single"/>
      <sz val="12"/>
      <name val="Arial"/>
      <family val="2"/>
    </font>
    <font>
      <u val="single"/>
      <sz val="12"/>
      <name val="Arial"/>
      <family val="2"/>
    </font>
    <font>
      <u val="singleAccounting"/>
      <sz val="12"/>
      <name val="Arial"/>
      <family val="2"/>
    </font>
    <font>
      <sz val="12"/>
      <name val="Helv"/>
      <family val="0"/>
    </font>
    <font>
      <sz val="10"/>
      <name val="Times New Roman"/>
      <family val="0"/>
    </font>
    <font>
      <u val="single"/>
      <sz val="10"/>
      <color indexed="36"/>
      <name val="Arial"/>
      <family val="0"/>
    </font>
    <font>
      <sz val="8"/>
      <name val="Arial"/>
      <family val="2"/>
    </font>
    <font>
      <b/>
      <sz val="18"/>
      <name val="Arial"/>
      <family val="0"/>
    </font>
    <font>
      <u val="single"/>
      <sz val="8.4"/>
      <color indexed="12"/>
      <name val="Arial"/>
      <family val="0"/>
    </font>
    <font>
      <sz val="10"/>
      <name val="MS Sans Serif"/>
      <family val="0"/>
    </font>
    <font>
      <sz val="10"/>
      <name val="Arial MT"/>
      <family val="0"/>
    </font>
    <font>
      <sz val="8"/>
      <color indexed="10"/>
      <name val="Arial Narrow"/>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s>
  <cellStyleXfs count="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1" applyBorder="0">
      <alignment/>
      <protection/>
    </xf>
    <xf numFmtId="43" fontId="0" fillId="0" borderId="0" applyFont="0" applyFill="0" applyBorder="0" applyAlignment="0" applyProtection="0"/>
    <xf numFmtId="177" fontId="6" fillId="0" borderId="0">
      <alignment/>
      <protection/>
    </xf>
    <xf numFmtId="177" fontId="6" fillId="0" borderId="0">
      <alignment/>
      <protection/>
    </xf>
    <xf numFmtId="177" fontId="6" fillId="0" borderId="0">
      <alignment/>
      <protection/>
    </xf>
    <xf numFmtId="177" fontId="6" fillId="0" borderId="0">
      <alignment/>
      <protection/>
    </xf>
    <xf numFmtId="177" fontId="6" fillId="0" borderId="0">
      <alignment/>
      <protection/>
    </xf>
    <xf numFmtId="177" fontId="6" fillId="0" borderId="0">
      <alignment/>
      <protection/>
    </xf>
    <xf numFmtId="177" fontId="6" fillId="0" borderId="0">
      <alignment/>
      <protection/>
    </xf>
    <xf numFmtId="177" fontId="6" fillId="0" borderId="0">
      <alignment/>
      <protection/>
    </xf>
    <xf numFmtId="41" fontId="0" fillId="0" borderId="0" applyFont="0" applyFill="0" applyBorder="0" applyAlignment="0" applyProtection="0"/>
    <xf numFmtId="173" fontId="13" fillId="0" borderId="0">
      <alignment/>
      <protection/>
    </xf>
    <xf numFmtId="44" fontId="0" fillId="0" borderId="0" applyFont="0" applyFill="0" applyBorder="0" applyAlignment="0" applyProtection="0"/>
    <xf numFmtId="42" fontId="0" fillId="0" borderId="0" applyFont="0" applyFill="0" applyBorder="0" applyAlignment="0" applyProtection="0"/>
    <xf numFmtId="171" fontId="13" fillId="0" borderId="0">
      <alignment/>
      <protection/>
    </xf>
    <xf numFmtId="0" fontId="6" fillId="0" borderId="0" applyProtection="0">
      <alignment/>
    </xf>
    <xf numFmtId="172" fontId="13" fillId="0" borderId="0">
      <alignment/>
      <protection/>
    </xf>
    <xf numFmtId="2" fontId="6" fillId="0" borderId="0" applyProtection="0">
      <alignment/>
    </xf>
    <xf numFmtId="0" fontId="14" fillId="0" borderId="0" applyNumberFormat="0" applyFill="0" applyBorder="0" applyAlignment="0" applyProtection="0"/>
    <xf numFmtId="38" fontId="15" fillId="2" borderId="0" applyNumberFormat="0" applyBorder="0" applyAlignment="0" applyProtection="0"/>
    <xf numFmtId="0" fontId="5" fillId="0" borderId="2" applyNumberFormat="0" applyAlignment="0" applyProtection="0"/>
    <xf numFmtId="0" fontId="5" fillId="0" borderId="3">
      <alignment horizontal="left" vertical="center"/>
      <protection/>
    </xf>
    <xf numFmtId="0" fontId="16" fillId="0" borderId="0" applyProtection="0">
      <alignment/>
    </xf>
    <xf numFmtId="0" fontId="5" fillId="0" borderId="0" applyProtection="0">
      <alignment/>
    </xf>
    <xf numFmtId="0" fontId="17" fillId="0" borderId="0" applyNumberFormat="0" applyFill="0" applyBorder="0" applyAlignment="0" applyProtection="0"/>
    <xf numFmtId="10" fontId="15" fillId="3" borderId="4" applyNumberFormat="0" applyBorder="0" applyAlignment="0" applyProtection="0"/>
    <xf numFmtId="38" fontId="18" fillId="0" borderId="0" applyFont="0" applyFill="0" applyBorder="0" applyAlignment="0" applyProtection="0"/>
    <xf numFmtId="40"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176" fontId="0" fillId="0" borderId="0">
      <alignment/>
      <protection/>
    </xf>
    <xf numFmtId="0" fontId="0"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10" fontId="0" fillId="0" borderId="0" applyFont="0" applyFill="0" applyBorder="0" applyAlignment="0" applyProtection="0"/>
    <xf numFmtId="10" fontId="19" fillId="4" borderId="0">
      <alignment/>
      <protection/>
    </xf>
    <xf numFmtId="175" fontId="18" fillId="0" borderId="0">
      <alignment horizontal="center"/>
      <protection/>
    </xf>
    <xf numFmtId="0" fontId="6" fillId="0" borderId="5" applyProtection="0">
      <alignment/>
    </xf>
    <xf numFmtId="0" fontId="20" fillId="0" borderId="0">
      <alignment vertical="top"/>
      <protection/>
    </xf>
  </cellStyleXfs>
  <cellXfs count="253">
    <xf numFmtId="0" fontId="0" fillId="0" borderId="0" xfId="0" applyAlignment="1">
      <alignment/>
    </xf>
    <xf numFmtId="0" fontId="0" fillId="0" borderId="0" xfId="0" applyFont="1" applyAlignment="1">
      <alignment/>
    </xf>
    <xf numFmtId="0" fontId="4" fillId="0" borderId="0" xfId="48" applyFont="1" applyAlignment="1">
      <alignment horizontal="center"/>
      <protection/>
    </xf>
    <xf numFmtId="0" fontId="4" fillId="0" borderId="0" xfId="48" applyFont="1">
      <alignment/>
      <protection/>
    </xf>
    <xf numFmtId="164" fontId="4" fillId="0" borderId="0" xfId="16" applyNumberFormat="1" applyFont="1" applyAlignment="1">
      <alignment/>
    </xf>
    <xf numFmtId="164" fontId="4" fillId="0" borderId="0" xfId="16" applyNumberFormat="1" applyFont="1" applyAlignment="1">
      <alignment horizontal="right"/>
    </xf>
    <xf numFmtId="38" fontId="4" fillId="0" borderId="0" xfId="48" applyNumberFormat="1" applyFont="1" applyBorder="1">
      <alignment/>
      <protection/>
    </xf>
    <xf numFmtId="165" fontId="4" fillId="0" borderId="0" xfId="16" applyNumberFormat="1" applyFont="1" applyBorder="1" applyAlignment="1">
      <alignment/>
    </xf>
    <xf numFmtId="164" fontId="4" fillId="0" borderId="0" xfId="16" applyNumberFormat="1" applyFont="1" applyBorder="1" applyAlignment="1">
      <alignment horizontal="right"/>
    </xf>
    <xf numFmtId="0" fontId="4" fillId="0" borderId="0" xfId="0" applyFont="1" applyAlignment="1">
      <alignment/>
    </xf>
    <xf numFmtId="0" fontId="0" fillId="0" borderId="6"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0" borderId="0" xfId="0" applyFont="1" applyBorder="1" applyAlignment="1">
      <alignment/>
    </xf>
    <xf numFmtId="0" fontId="4" fillId="0" borderId="9" xfId="0" applyFont="1" applyBorder="1" applyAlignment="1">
      <alignment horizontal="center"/>
    </xf>
    <xf numFmtId="0" fontId="4" fillId="0" borderId="9" xfId="0" applyFont="1" applyBorder="1" applyAlignment="1">
      <alignment/>
    </xf>
    <xf numFmtId="0" fontId="2" fillId="0" borderId="8" xfId="48" applyFont="1" applyBorder="1">
      <alignment/>
      <protection/>
    </xf>
    <xf numFmtId="0" fontId="4" fillId="0" borderId="0" xfId="48" applyFont="1" applyBorder="1">
      <alignment/>
      <protection/>
    </xf>
    <xf numFmtId="0" fontId="4" fillId="0" borderId="8" xfId="48" applyFont="1" applyBorder="1">
      <alignment/>
      <protection/>
    </xf>
    <xf numFmtId="164" fontId="2" fillId="0" borderId="0" xfId="16" applyNumberFormat="1" applyFont="1" applyBorder="1" applyAlignment="1">
      <alignment horizontal="center"/>
    </xf>
    <xf numFmtId="164" fontId="4" fillId="0" borderId="9" xfId="16" applyNumberFormat="1" applyFont="1" applyBorder="1" applyAlignment="1">
      <alignment horizontal="center"/>
    </xf>
    <xf numFmtId="0" fontId="4" fillId="0" borderId="10" xfId="48" applyFont="1" applyBorder="1">
      <alignment/>
      <protection/>
    </xf>
    <xf numFmtId="164" fontId="2" fillId="0" borderId="1" xfId="16" applyNumberFormat="1" applyFont="1" applyBorder="1" applyAlignment="1">
      <alignment horizontal="center"/>
    </xf>
    <xf numFmtId="164" fontId="2" fillId="0" borderId="11" xfId="16" applyNumberFormat="1"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164" fontId="4" fillId="0" borderId="14" xfId="16" applyNumberFormat="1" applyFont="1" applyBorder="1" applyAlignment="1">
      <alignment horizontal="center"/>
    </xf>
    <xf numFmtId="164" fontId="2" fillId="0" borderId="15" xfId="16" applyNumberFormat="1" applyFont="1" applyBorder="1" applyAlignment="1">
      <alignment horizontal="center"/>
    </xf>
    <xf numFmtId="0" fontId="4" fillId="0" borderId="14" xfId="48" applyFont="1" applyBorder="1" applyAlignment="1">
      <alignment horizontal="center"/>
      <protection/>
    </xf>
    <xf numFmtId="0" fontId="4" fillId="0" borderId="6" xfId="48" applyFont="1" applyBorder="1">
      <alignment/>
      <protection/>
    </xf>
    <xf numFmtId="0" fontId="2" fillId="0" borderId="7" xfId="48" applyFont="1" applyBorder="1" applyAlignment="1">
      <alignment horizontal="center"/>
      <protection/>
    </xf>
    <xf numFmtId="164" fontId="2" fillId="0" borderId="12" xfId="16" applyNumberFormat="1" applyFont="1" applyBorder="1" applyAlignment="1">
      <alignment horizontal="right"/>
    </xf>
    <xf numFmtId="0" fontId="2" fillId="0" borderId="0" xfId="48" applyFont="1" applyBorder="1" applyAlignment="1">
      <alignment horizontal="center"/>
      <protection/>
    </xf>
    <xf numFmtId="0" fontId="0" fillId="0" borderId="9" xfId="0" applyFont="1" applyBorder="1" applyAlignment="1">
      <alignment/>
    </xf>
    <xf numFmtId="164" fontId="4" fillId="0" borderId="9" xfId="16" applyNumberFormat="1" applyFont="1" applyBorder="1" applyAlignment="1" quotePrefix="1">
      <alignment horizontal="right"/>
    </xf>
    <xf numFmtId="0" fontId="4" fillId="0" borderId="8" xfId="48" applyFont="1" applyFill="1" applyBorder="1">
      <alignment/>
      <protection/>
    </xf>
    <xf numFmtId="164" fontId="4" fillId="0" borderId="11" xfId="16" applyNumberFormat="1" applyFont="1" applyBorder="1" applyAlignment="1" quotePrefix="1">
      <alignment horizontal="right"/>
    </xf>
    <xf numFmtId="165" fontId="4" fillId="0" borderId="9" xfId="16" applyNumberFormat="1" applyFont="1" applyBorder="1" applyAlignment="1" quotePrefix="1">
      <alignment/>
    </xf>
    <xf numFmtId="38" fontId="4" fillId="0" borderId="9" xfId="48" applyNumberFormat="1" applyFont="1" applyBorder="1">
      <alignment/>
      <protection/>
    </xf>
    <xf numFmtId="164" fontId="4" fillId="0" borderId="9" xfId="16" applyNumberFormat="1" applyFont="1" applyBorder="1" applyAlignment="1">
      <alignment/>
    </xf>
    <xf numFmtId="164" fontId="4" fillId="0" borderId="16" xfId="16" applyNumberFormat="1" applyFont="1" applyBorder="1" applyAlignment="1" quotePrefix="1">
      <alignment horizontal="right"/>
    </xf>
    <xf numFmtId="0" fontId="4" fillId="0" borderId="1" xfId="48" applyFont="1" applyBorder="1">
      <alignment/>
      <protection/>
    </xf>
    <xf numFmtId="0" fontId="0" fillId="0" borderId="11" xfId="0" applyFont="1" applyBorder="1" applyAlignment="1">
      <alignment/>
    </xf>
    <xf numFmtId="164" fontId="2" fillId="0" borderId="13" xfId="16" applyNumberFormat="1" applyFont="1" applyBorder="1" applyAlignment="1">
      <alignment horizontal="right"/>
    </xf>
    <xf numFmtId="0" fontId="2" fillId="0" borderId="13" xfId="48" applyFont="1" applyBorder="1" applyAlignment="1">
      <alignment horizontal="center"/>
      <protection/>
    </xf>
    <xf numFmtId="164" fontId="2" fillId="0" borderId="14" xfId="16" applyNumberFormat="1" applyFont="1" applyBorder="1" applyAlignment="1">
      <alignment horizontal="right"/>
    </xf>
    <xf numFmtId="0" fontId="2" fillId="0" borderId="14" xfId="48" applyFont="1" applyBorder="1" applyAlignment="1">
      <alignment horizontal="center"/>
      <protection/>
    </xf>
    <xf numFmtId="0" fontId="0" fillId="0" borderId="14" xfId="0" applyFont="1" applyBorder="1" applyAlignment="1">
      <alignment/>
    </xf>
    <xf numFmtId="164" fontId="4" fillId="0" borderId="14" xfId="16" applyNumberFormat="1" applyFont="1" applyBorder="1" applyAlignment="1">
      <alignment/>
    </xf>
    <xf numFmtId="164" fontId="4" fillId="0" borderId="14" xfId="16" applyNumberFormat="1" applyFont="1" applyBorder="1" applyAlignment="1" quotePrefix="1">
      <alignment horizontal="right"/>
    </xf>
    <xf numFmtId="165" fontId="4" fillId="0" borderId="14" xfId="16" applyNumberFormat="1" applyFont="1" applyBorder="1" applyAlignment="1">
      <alignment/>
    </xf>
    <xf numFmtId="38" fontId="4" fillId="0" borderId="14" xfId="48" applyNumberFormat="1" applyFont="1" applyBorder="1">
      <alignment/>
      <protection/>
    </xf>
    <xf numFmtId="164" fontId="4" fillId="0" borderId="15" xfId="16" applyNumberFormat="1" applyFont="1" applyBorder="1" applyAlignment="1">
      <alignment/>
    </xf>
    <xf numFmtId="164" fontId="4" fillId="0" borderId="15" xfId="16" applyNumberFormat="1" applyFont="1" applyBorder="1" applyAlignment="1" quotePrefix="1">
      <alignment horizontal="right"/>
    </xf>
    <xf numFmtId="165" fontId="4" fillId="0" borderId="14" xfId="16" applyNumberFormat="1" applyFont="1" applyBorder="1" applyAlignment="1" quotePrefix="1">
      <alignment/>
    </xf>
    <xf numFmtId="164" fontId="4" fillId="0" borderId="17" xfId="16" applyNumberFormat="1" applyFont="1" applyBorder="1" applyAlignment="1">
      <alignment/>
    </xf>
    <xf numFmtId="164" fontId="4" fillId="0" borderId="17" xfId="16" applyNumberFormat="1" applyFont="1" applyBorder="1" applyAlignment="1" quotePrefix="1">
      <alignment horizontal="right"/>
    </xf>
    <xf numFmtId="0" fontId="4" fillId="0" borderId="14" xfId="48" applyFont="1" applyBorder="1">
      <alignment/>
      <protection/>
    </xf>
    <xf numFmtId="43" fontId="4" fillId="0" borderId="17" xfId="16" applyNumberFormat="1" applyFont="1" applyBorder="1" applyAlignment="1">
      <alignment horizontal="right"/>
    </xf>
    <xf numFmtId="164" fontId="4" fillId="0" borderId="15" xfId="16" applyNumberFormat="1" applyFont="1" applyBorder="1" applyAlignment="1">
      <alignment horizontal="right"/>
    </xf>
    <xf numFmtId="0" fontId="4" fillId="0" borderId="15" xfId="48" applyFont="1" applyBorder="1">
      <alignment/>
      <protection/>
    </xf>
    <xf numFmtId="0" fontId="0" fillId="0" borderId="15" xfId="0" applyFont="1" applyBorder="1" applyAlignment="1">
      <alignment/>
    </xf>
    <xf numFmtId="164" fontId="4" fillId="0" borderId="0" xfId="0" applyNumberFormat="1" applyFont="1" applyFill="1" applyAlignment="1" quotePrefix="1">
      <alignment horizontal="center" vertical="top" wrapText="1"/>
    </xf>
    <xf numFmtId="0" fontId="6" fillId="0" borderId="0" xfId="0" applyFont="1" applyFill="1" applyAlignment="1">
      <alignment/>
    </xf>
    <xf numFmtId="0" fontId="6" fillId="0" borderId="0" xfId="0" applyFont="1" applyFill="1" applyBorder="1" applyAlignment="1">
      <alignment horizontal="left" vertical="center"/>
    </xf>
    <xf numFmtId="0" fontId="4" fillId="0" borderId="0" xfId="0" applyFont="1" applyFill="1" applyAlignment="1">
      <alignment/>
    </xf>
    <xf numFmtId="164" fontId="2" fillId="0" borderId="0" xfId="0" applyNumberFormat="1" applyFont="1" applyFill="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41"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4" fillId="0" borderId="0" xfId="0" applyFont="1" applyFill="1" applyBorder="1" applyAlignment="1" quotePrefix="1">
      <alignment horizontal="left" vertical="center"/>
    </xf>
    <xf numFmtId="14" fontId="4" fillId="0" borderId="0" xfId="0" applyNumberFormat="1" applyFont="1" applyFill="1" applyBorder="1" applyAlignment="1">
      <alignment horizontal="center" vertical="center"/>
    </xf>
    <xf numFmtId="14" fontId="4" fillId="0" borderId="0" xfId="0" applyNumberFormat="1" applyFont="1" applyFill="1" applyBorder="1" applyAlignment="1" quotePrefix="1">
      <alignment horizontal="center" vertical="center"/>
    </xf>
    <xf numFmtId="41" fontId="2"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41" fontId="4" fillId="0" borderId="0" xfId="0" applyNumberFormat="1" applyFont="1" applyFill="1" applyBorder="1" applyAlignment="1">
      <alignment vertical="center"/>
    </xf>
    <xf numFmtId="164" fontId="4" fillId="0" borderId="0" xfId="0" applyNumberFormat="1" applyFont="1" applyFill="1" applyBorder="1" applyAlignment="1">
      <alignment vertical="center"/>
    </xf>
    <xf numFmtId="41" fontId="4" fillId="0" borderId="3" xfId="0" applyNumberFormat="1" applyFont="1" applyFill="1" applyBorder="1" applyAlignment="1">
      <alignment vertical="center"/>
    </xf>
    <xf numFmtId="41" fontId="4" fillId="0" borderId="3" xfId="0" applyNumberFormat="1" applyFont="1" applyFill="1" applyBorder="1" applyAlignment="1">
      <alignment horizontal="center" vertical="center"/>
    </xf>
    <xf numFmtId="164" fontId="4" fillId="0" borderId="0" xfId="16" applyNumberFormat="1" applyFont="1" applyFill="1" applyBorder="1" applyAlignment="1">
      <alignment vertical="center"/>
    </xf>
    <xf numFmtId="0" fontId="4"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41" fontId="2" fillId="0" borderId="0" xfId="0" applyNumberFormat="1" applyFont="1" applyFill="1" applyBorder="1" applyAlignment="1">
      <alignment vertical="center"/>
    </xf>
    <xf numFmtId="41" fontId="4" fillId="0" borderId="0" xfId="49" applyNumberFormat="1" applyFont="1" applyFill="1" applyBorder="1" applyAlignment="1">
      <alignment vertical="center"/>
    </xf>
    <xf numFmtId="41" fontId="8" fillId="0" borderId="0" xfId="0" applyNumberFormat="1" applyFont="1" applyFill="1" applyBorder="1" applyAlignment="1" quotePrefix="1">
      <alignment horizontal="right" vertical="center"/>
    </xf>
    <xf numFmtId="41" fontId="2" fillId="0" borderId="0" xfId="16" applyNumberFormat="1" applyFont="1" applyFill="1" applyBorder="1" applyAlignment="1">
      <alignment vertical="center"/>
    </xf>
    <xf numFmtId="41" fontId="4" fillId="0" borderId="0" xfId="16" applyNumberFormat="1" applyFont="1" applyFill="1" applyBorder="1" applyAlignment="1">
      <alignment vertical="center"/>
    </xf>
    <xf numFmtId="0" fontId="2" fillId="0" borderId="0" xfId="0" applyFont="1" applyFill="1" applyBorder="1" applyAlignment="1">
      <alignment vertical="center"/>
    </xf>
    <xf numFmtId="164" fontId="2" fillId="0" borderId="0" xfId="16" applyNumberFormat="1" applyFont="1" applyFill="1" applyBorder="1" applyAlignment="1">
      <alignment vertical="center"/>
    </xf>
    <xf numFmtId="0" fontId="4" fillId="0" borderId="0" xfId="0" applyFont="1" applyFill="1" applyBorder="1" applyAlignment="1">
      <alignment horizontal="center" vertical="center"/>
    </xf>
    <xf numFmtId="0" fontId="8" fillId="0" borderId="0" xfId="0" applyFont="1" applyFill="1" applyBorder="1" applyAlignment="1">
      <alignment vertical="center"/>
    </xf>
    <xf numFmtId="0" fontId="4" fillId="0" borderId="0" xfId="0" applyFont="1" applyFill="1" applyBorder="1" applyAlignment="1" quotePrefix="1">
      <alignment horizontal="center" vertical="center"/>
    </xf>
    <xf numFmtId="164" fontId="4" fillId="0" borderId="0" xfId="16" applyNumberFormat="1" applyFont="1" applyFill="1" applyBorder="1" applyAlignment="1" quotePrefix="1">
      <alignment horizontal="right" vertical="center"/>
    </xf>
    <xf numFmtId="41" fontId="4" fillId="0" borderId="7" xfId="0" applyNumberFormat="1" applyFont="1" applyFill="1" applyBorder="1" applyAlignment="1">
      <alignment vertical="center"/>
    </xf>
    <xf numFmtId="41" fontId="4" fillId="0" borderId="1" xfId="0" applyNumberFormat="1" applyFont="1" applyFill="1" applyBorder="1" applyAlignment="1">
      <alignment horizontal="right" vertical="center"/>
    </xf>
    <xf numFmtId="41" fontId="4" fillId="0" borderId="7" xfId="0" applyNumberFormat="1" applyFont="1" applyFill="1" applyBorder="1" applyAlignment="1">
      <alignment horizontal="right" vertical="center"/>
    </xf>
    <xf numFmtId="41" fontId="2" fillId="0" borderId="18" xfId="0" applyNumberFormat="1" applyFont="1" applyFill="1" applyBorder="1" applyAlignment="1">
      <alignment vertical="center"/>
    </xf>
    <xf numFmtId="41" fontId="2" fillId="0" borderId="18" xfId="16" applyNumberFormat="1" applyFont="1" applyFill="1" applyBorder="1" applyAlignment="1">
      <alignment vertical="center"/>
    </xf>
    <xf numFmtId="41" fontId="4" fillId="0" borderId="1" xfId="0" applyNumberFormat="1" applyFont="1" applyFill="1" applyBorder="1" applyAlignment="1">
      <alignment vertical="center"/>
    </xf>
    <xf numFmtId="164" fontId="4" fillId="0" borderId="1" xfId="16" applyNumberFormat="1" applyFont="1" applyFill="1" applyBorder="1" applyAlignment="1" quotePrefix="1">
      <alignment horizontal="right" vertical="center"/>
    </xf>
    <xf numFmtId="43" fontId="2" fillId="0" borderId="0" xfId="16" applyNumberFormat="1" applyFont="1" applyFill="1" applyBorder="1" applyAlignment="1">
      <alignment vertical="center"/>
    </xf>
    <xf numFmtId="0" fontId="6" fillId="0" borderId="0" xfId="0" applyFont="1" applyFill="1" applyAlignment="1">
      <alignment horizontal="justify" vertical="center"/>
    </xf>
    <xf numFmtId="0" fontId="5" fillId="0" borderId="0" xfId="0" applyFont="1" applyFill="1" applyAlignment="1">
      <alignment horizontal="justify"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justify" vertical="center"/>
    </xf>
    <xf numFmtId="0" fontId="6" fillId="0" borderId="0" xfId="0" applyFont="1" applyFill="1" applyBorder="1" applyAlignment="1">
      <alignment horizontal="justify" vertical="center"/>
    </xf>
    <xf numFmtId="0" fontId="9" fillId="0" borderId="0" xfId="0" applyFont="1" applyFill="1" applyBorder="1" applyAlignment="1">
      <alignment horizontal="center" vertical="center"/>
    </xf>
    <xf numFmtId="169" fontId="6" fillId="0" borderId="0" xfId="16" applyNumberFormat="1" applyFont="1" applyFill="1" applyBorder="1" applyAlignment="1">
      <alignment horizontal="center" vertical="center"/>
    </xf>
    <xf numFmtId="169" fontId="6" fillId="0" borderId="0" xfId="0" applyNumberFormat="1" applyFont="1" applyFill="1" applyBorder="1" applyAlignment="1">
      <alignment horizontal="center" vertical="center"/>
    </xf>
    <xf numFmtId="169" fontId="6" fillId="0" borderId="0" xfId="0" applyNumberFormat="1" applyFont="1" applyFill="1" applyAlignment="1">
      <alignment horizontal="center"/>
    </xf>
    <xf numFmtId="0" fontId="6" fillId="0" borderId="0" xfId="0" applyFont="1" applyFill="1" applyBorder="1" applyAlignment="1">
      <alignment/>
    </xf>
    <xf numFmtId="169" fontId="6" fillId="0" borderId="1" xfId="16" applyNumberFormat="1" applyFont="1" applyFill="1" applyBorder="1" applyAlignment="1">
      <alignment horizontal="center" vertical="center"/>
    </xf>
    <xf numFmtId="169" fontId="6" fillId="0" borderId="1" xfId="0" applyNumberFormat="1" applyFont="1" applyFill="1" applyBorder="1" applyAlignment="1">
      <alignment horizontal="center" vertical="center"/>
    </xf>
    <xf numFmtId="169" fontId="6" fillId="0" borderId="18" xfId="0" applyNumberFormat="1" applyFont="1" applyFill="1" applyBorder="1" applyAlignment="1">
      <alignment horizontal="center" vertical="center"/>
    </xf>
    <xf numFmtId="169" fontId="6" fillId="0" borderId="0" xfId="16" applyNumberFormat="1" applyFont="1" applyFill="1" applyBorder="1" applyAlignment="1">
      <alignment horizontal="right" vertical="center"/>
    </xf>
    <xf numFmtId="169" fontId="6" fillId="0" borderId="0" xfId="0" applyNumberFormat="1" applyFont="1" applyFill="1" applyBorder="1" applyAlignment="1">
      <alignment horizontal="right" vertical="center"/>
    </xf>
    <xf numFmtId="0" fontId="5" fillId="0" borderId="0" xfId="0" applyFont="1" applyFill="1" applyAlignment="1">
      <alignment vertical="top" wrapText="1"/>
    </xf>
    <xf numFmtId="0" fontId="6" fillId="0" borderId="0" xfId="0" applyFont="1" applyFill="1" applyAlignment="1">
      <alignment horizontal="justify" vertical="top" wrapText="1"/>
    </xf>
    <xf numFmtId="0" fontId="5" fillId="0" borderId="0" xfId="0" applyFont="1" applyFill="1" applyAlignment="1">
      <alignment horizontal="center" vertical="top" wrapText="1"/>
    </xf>
    <xf numFmtId="0" fontId="5" fillId="0" borderId="0" xfId="0" applyFont="1" applyFill="1" applyAlignment="1">
      <alignment horizontal="left" vertical="top" wrapText="1"/>
    </xf>
    <xf numFmtId="0" fontId="6" fillId="0" borderId="0" xfId="0" applyFont="1" applyAlignment="1">
      <alignment/>
    </xf>
    <xf numFmtId="0" fontId="6" fillId="0" borderId="0" xfId="0" applyFont="1" applyFill="1" applyAlignment="1">
      <alignment horizontal="center" vertical="top" wrapText="1"/>
    </xf>
    <xf numFmtId="0" fontId="6" fillId="0" borderId="0" xfId="0" applyFont="1" applyAlignment="1">
      <alignment wrapText="1"/>
    </xf>
    <xf numFmtId="0" fontId="6" fillId="0" borderId="0" xfId="0" applyFont="1" applyFill="1" applyAlignment="1">
      <alignment vertical="top" wrapText="1"/>
    </xf>
    <xf numFmtId="0" fontId="6" fillId="0" borderId="0" xfId="0" applyFont="1" applyFill="1" applyAlignment="1">
      <alignment horizontal="left" vertical="top" wrapText="1"/>
    </xf>
    <xf numFmtId="0" fontId="5" fillId="0" borderId="0" xfId="0" applyFont="1" applyFill="1" applyAlignment="1" quotePrefix="1">
      <alignment horizontal="center" vertical="top" wrapText="1"/>
    </xf>
    <xf numFmtId="0" fontId="5" fillId="0" borderId="0" xfId="0" applyFont="1" applyFill="1" applyAlignment="1">
      <alignment horizontal="left" vertical="top"/>
    </xf>
    <xf numFmtId="0" fontId="6" fillId="0" borderId="0" xfId="0" applyFont="1" applyFill="1" applyAlignment="1">
      <alignment horizontal="left" vertical="top"/>
    </xf>
    <xf numFmtId="0" fontId="6" fillId="0" borderId="0" xfId="0" applyFont="1" applyAlignment="1">
      <alignment horizontal="left" wrapText="1"/>
    </xf>
    <xf numFmtId="0" fontId="5" fillId="0" borderId="0" xfId="0" applyFont="1" applyAlignment="1">
      <alignment horizontal="left"/>
    </xf>
    <xf numFmtId="0" fontId="6" fillId="0" borderId="0" xfId="0" applyFont="1" applyAlignment="1">
      <alignment horizontal="left"/>
    </xf>
    <xf numFmtId="164" fontId="6" fillId="0" borderId="0" xfId="16" applyNumberFormat="1" applyFont="1" applyAlignment="1">
      <alignment horizontal="left" wrapText="1"/>
    </xf>
    <xf numFmtId="164" fontId="6" fillId="0" borderId="0" xfId="16" applyNumberFormat="1" applyFont="1" applyFill="1" applyAlignment="1">
      <alignment/>
    </xf>
    <xf numFmtId="0" fontId="5" fillId="0" borderId="0" xfId="0" applyFont="1" applyAlignment="1">
      <alignment horizontal="right"/>
    </xf>
    <xf numFmtId="164" fontId="6" fillId="0" borderId="3" xfId="16" applyNumberFormat="1" applyFont="1" applyBorder="1" applyAlignment="1">
      <alignment horizontal="left" wrapText="1"/>
    </xf>
    <xf numFmtId="41" fontId="6" fillId="0" borderId="0" xfId="0" applyNumberFormat="1" applyFont="1" applyFill="1" applyAlignment="1">
      <alignment vertical="top" wrapText="1"/>
    </xf>
    <xf numFmtId="41" fontId="5" fillId="0" borderId="0" xfId="0" applyNumberFormat="1" applyFont="1" applyFill="1" applyAlignment="1">
      <alignment horizontal="center" vertical="top" wrapText="1"/>
    </xf>
    <xf numFmtId="0" fontId="6" fillId="0" borderId="0" xfId="0" applyFont="1" applyFill="1" applyBorder="1" applyAlignment="1">
      <alignment horizontal="left"/>
    </xf>
    <xf numFmtId="0" fontId="6" fillId="0" borderId="0" xfId="0" applyFont="1" applyFill="1" applyBorder="1" applyAlignment="1" quotePrefix="1">
      <alignment horizontal="center" vertical="top" wrapText="1"/>
    </xf>
    <xf numFmtId="0" fontId="5" fillId="0" borderId="0" xfId="0" applyFont="1" applyFill="1" applyAlignment="1">
      <alignment horizontal="center"/>
    </xf>
    <xf numFmtId="0" fontId="6" fillId="0" borderId="0" xfId="0" applyFont="1" applyFill="1" applyAlignment="1">
      <alignment vertical="top"/>
    </xf>
    <xf numFmtId="0" fontId="6"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9" fillId="0" borderId="0" xfId="0" applyFont="1" applyAlignment="1">
      <alignment horizontal="center" wrapText="1"/>
    </xf>
    <xf numFmtId="0" fontId="10" fillId="0" borderId="0" xfId="0" applyFont="1" applyFill="1" applyBorder="1" applyAlignment="1">
      <alignment horizontal="left" vertical="top" wrapText="1"/>
    </xf>
    <xf numFmtId="164" fontId="6" fillId="0" borderId="0" xfId="16" applyNumberFormat="1" applyFont="1" applyFill="1" applyAlignment="1">
      <alignment horizontal="right"/>
    </xf>
    <xf numFmtId="164" fontId="6" fillId="0" borderId="0" xfId="16" applyNumberFormat="1" applyFont="1" applyFill="1" applyBorder="1" applyAlignment="1">
      <alignment horizontal="right" vertical="top" wrapText="1"/>
    </xf>
    <xf numFmtId="0" fontId="5" fillId="0" borderId="13" xfId="0" applyFont="1" applyFill="1" applyBorder="1" applyAlignment="1">
      <alignment horizontal="center"/>
    </xf>
    <xf numFmtId="0" fontId="5" fillId="0" borderId="14" xfId="0" applyFont="1" applyFill="1" applyBorder="1" applyAlignment="1">
      <alignment horizontal="center"/>
    </xf>
    <xf numFmtId="15" fontId="5" fillId="0" borderId="15" xfId="0" applyNumberFormat="1" applyFont="1" applyFill="1" applyBorder="1" applyAlignment="1">
      <alignment horizontal="center"/>
    </xf>
    <xf numFmtId="0" fontId="9" fillId="0" borderId="0" xfId="0" applyFont="1" applyFill="1" applyAlignment="1">
      <alignment horizontal="center" vertical="top" wrapText="1"/>
    </xf>
    <xf numFmtId="164" fontId="6" fillId="0" borderId="0" xfId="16" applyNumberFormat="1" applyFont="1" applyFill="1" applyAlignment="1">
      <alignment vertical="top" wrapText="1"/>
    </xf>
    <xf numFmtId="0" fontId="6" fillId="0" borderId="0" xfId="0" applyFont="1" applyFill="1" applyBorder="1" applyAlignment="1" quotePrefix="1">
      <alignment horizontal="left"/>
    </xf>
    <xf numFmtId="164" fontId="6" fillId="0" borderId="0" xfId="16" applyNumberFormat="1" applyFont="1" applyFill="1" applyBorder="1" applyAlignment="1">
      <alignment horizontal="left"/>
    </xf>
    <xf numFmtId="164" fontId="6" fillId="0" borderId="4" xfId="16" applyNumberFormat="1" applyFont="1" applyFill="1" applyBorder="1" applyAlignment="1">
      <alignment horizontal="left"/>
    </xf>
    <xf numFmtId="164" fontId="11" fillId="0" borderId="0" xfId="16" applyNumberFormat="1" applyFont="1" applyFill="1" applyAlignment="1">
      <alignment vertical="top" wrapText="1"/>
    </xf>
    <xf numFmtId="0" fontId="6" fillId="0" borderId="0" xfId="0" applyFont="1" applyFill="1" applyAlignment="1">
      <alignment horizontal="center"/>
    </xf>
    <xf numFmtId="0" fontId="6" fillId="0" borderId="0" xfId="0" applyFont="1" applyAlignment="1">
      <alignment horizontal="center" wrapText="1"/>
    </xf>
    <xf numFmtId="0" fontId="6" fillId="0" borderId="0" xfId="0" applyFont="1" applyFill="1" applyAlignment="1">
      <alignment horizontal="center" wrapText="1"/>
    </xf>
    <xf numFmtId="0" fontId="5" fillId="0" borderId="0" xfId="0" applyFont="1" applyAlignment="1">
      <alignment horizontal="center" wrapText="1"/>
    </xf>
    <xf numFmtId="0" fontId="6" fillId="0" borderId="0" xfId="0" applyFont="1" applyAlignment="1">
      <alignment horizontal="justify" wrapText="1"/>
    </xf>
    <xf numFmtId="2" fontId="6" fillId="0" borderId="0" xfId="0" applyNumberFormat="1" applyFont="1" applyFill="1" applyAlignment="1">
      <alignment/>
    </xf>
    <xf numFmtId="43" fontId="4" fillId="0" borderId="14" xfId="16" applyNumberFormat="1" applyFont="1" applyBorder="1" applyAlignment="1">
      <alignment horizontal="right"/>
    </xf>
    <xf numFmtId="164" fontId="6" fillId="0" borderId="18" xfId="16" applyNumberFormat="1" applyFont="1" applyFill="1" applyBorder="1" applyAlignment="1">
      <alignment horizontal="right" vertical="top" wrapText="1"/>
    </xf>
    <xf numFmtId="164" fontId="6" fillId="0" borderId="0" xfId="16" applyNumberFormat="1" applyFont="1" applyFill="1" applyBorder="1" applyAlignment="1">
      <alignment horizontal="right"/>
    </xf>
    <xf numFmtId="0" fontId="6" fillId="0" borderId="0" xfId="0" applyFont="1" applyFill="1" applyAlignment="1">
      <alignment horizontal="right"/>
    </xf>
    <xf numFmtId="43" fontId="6" fillId="0" borderId="0" xfId="16" applyNumberFormat="1" applyFont="1" applyFill="1" applyBorder="1" applyAlignment="1">
      <alignment horizontal="left"/>
    </xf>
    <xf numFmtId="43" fontId="6" fillId="0" borderId="18" xfId="16" applyNumberFormat="1" applyFont="1" applyFill="1" applyBorder="1" applyAlignment="1">
      <alignment horizontal="left"/>
    </xf>
    <xf numFmtId="0" fontId="5" fillId="0" borderId="0" xfId="47" applyFont="1" applyFill="1" applyAlignment="1">
      <alignment horizontal="center" vertical="center"/>
      <protection/>
    </xf>
    <xf numFmtId="0" fontId="6" fillId="0" borderId="0" xfId="46" applyFont="1" applyFill="1" applyAlignment="1">
      <alignment vertical="center"/>
      <protection/>
    </xf>
    <xf numFmtId="17" fontId="5" fillId="0" borderId="0" xfId="46" applyNumberFormat="1" applyFont="1" applyFill="1" applyBorder="1" applyAlignment="1">
      <alignment horizontal="center" vertical="center" wrapText="1"/>
      <protection/>
    </xf>
    <xf numFmtId="37" fontId="5" fillId="0" borderId="0" xfId="46" applyNumberFormat="1" applyFont="1" applyFill="1" applyBorder="1" applyAlignment="1">
      <alignment horizontal="center" vertical="center"/>
      <protection/>
    </xf>
    <xf numFmtId="0" fontId="5" fillId="0" borderId="0" xfId="46" applyFont="1" applyFill="1" applyAlignment="1">
      <alignment vertical="center"/>
      <protection/>
    </xf>
    <xf numFmtId="164" fontId="6" fillId="0" borderId="5" xfId="16" applyNumberFormat="1" applyFont="1" applyFill="1" applyBorder="1" applyAlignment="1">
      <alignment horizontal="right"/>
    </xf>
    <xf numFmtId="0" fontId="9" fillId="0" borderId="0" xfId="0" applyFont="1" applyFill="1" applyAlignment="1">
      <alignment horizontal="center"/>
    </xf>
    <xf numFmtId="0" fontId="6" fillId="0" borderId="0" xfId="46" applyNumberFormat="1" applyFont="1" applyFill="1">
      <alignment/>
      <protection/>
    </xf>
    <xf numFmtId="0" fontId="6" fillId="0" borderId="0" xfId="46" applyFont="1" applyFill="1">
      <alignment/>
      <protection/>
    </xf>
    <xf numFmtId="41" fontId="6" fillId="0" borderId="0" xfId="46" applyNumberFormat="1" applyFont="1" applyFill="1">
      <alignment/>
      <protection/>
    </xf>
    <xf numFmtId="164" fontId="0" fillId="0" borderId="0" xfId="0" applyNumberFormat="1" applyFont="1" applyAlignment="1">
      <alignment/>
    </xf>
    <xf numFmtId="164" fontId="4" fillId="0" borderId="0" xfId="16" applyNumberFormat="1" applyFont="1" applyBorder="1" applyAlignment="1">
      <alignment/>
    </xf>
    <xf numFmtId="164" fontId="4" fillId="0" borderId="0" xfId="16" applyNumberFormat="1" applyFont="1" applyBorder="1" applyAlignment="1" quotePrefix="1">
      <alignment horizontal="right"/>
    </xf>
    <xf numFmtId="43" fontId="4" fillId="0" borderId="0" xfId="16" applyNumberFormat="1" applyFont="1" applyBorder="1" applyAlignment="1">
      <alignment horizontal="right"/>
    </xf>
    <xf numFmtId="0" fontId="5" fillId="0" borderId="15" xfId="0" applyFont="1" applyFill="1" applyBorder="1" applyAlignment="1">
      <alignment horizontal="center" vertical="top" wrapText="1"/>
    </xf>
    <xf numFmtId="49" fontId="6" fillId="0" borderId="0" xfId="16" applyNumberFormat="1" applyFont="1" applyFill="1" applyBorder="1" applyAlignment="1">
      <alignment vertical="center"/>
    </xf>
    <xf numFmtId="41" fontId="6" fillId="0" borderId="0" xfId="16" applyNumberFormat="1" applyFont="1" applyFill="1" applyAlignment="1">
      <alignment/>
    </xf>
    <xf numFmtId="41" fontId="6" fillId="0" borderId="1" xfId="16" applyNumberFormat="1" applyFont="1" applyFill="1" applyBorder="1" applyAlignment="1">
      <alignment/>
    </xf>
    <xf numFmtId="41" fontId="6" fillId="0" borderId="0" xfId="16" applyNumberFormat="1" applyFont="1" applyFill="1" applyBorder="1" applyAlignment="1">
      <alignment/>
    </xf>
    <xf numFmtId="41" fontId="6" fillId="0" borderId="5" xfId="16" applyNumberFormat="1" applyFont="1" applyFill="1" applyBorder="1" applyAlignment="1">
      <alignment/>
    </xf>
    <xf numFmtId="164" fontId="6" fillId="0" borderId="1" xfId="16" applyNumberFormat="1" applyFont="1" applyFill="1" applyBorder="1" applyAlignment="1">
      <alignment horizontal="right"/>
    </xf>
    <xf numFmtId="169" fontId="6" fillId="0" borderId="1" xfId="16" applyNumberFormat="1" applyFont="1" applyFill="1" applyBorder="1" applyAlignment="1">
      <alignment horizontal="right" vertical="center"/>
    </xf>
    <xf numFmtId="169" fontId="6" fillId="0" borderId="1" xfId="0" applyNumberFormat="1" applyFont="1" applyFill="1" applyBorder="1" applyAlignment="1">
      <alignment horizontal="right" vertical="center"/>
    </xf>
    <xf numFmtId="0" fontId="5" fillId="0" borderId="0" xfId="0" applyFont="1" applyFill="1" applyAlignment="1">
      <alignment horizontal="justify" vertical="top" wrapText="1"/>
    </xf>
    <xf numFmtId="0" fontId="5" fillId="0" borderId="0" xfId="0" applyFont="1" applyFill="1" applyAlignment="1">
      <alignment horizontal="center" wrapText="1"/>
    </xf>
    <xf numFmtId="38" fontId="4" fillId="0" borderId="0" xfId="48" applyNumberFormat="1" applyFont="1" applyFill="1" applyBorder="1">
      <alignment/>
      <protection/>
    </xf>
    <xf numFmtId="164" fontId="4" fillId="0" borderId="14" xfId="16" applyNumberFormat="1" applyFont="1" applyFill="1" applyBorder="1" applyAlignment="1">
      <alignment/>
    </xf>
    <xf numFmtId="164" fontId="4" fillId="0" borderId="14" xfId="16" applyNumberFormat="1" applyFont="1" applyFill="1" applyBorder="1" applyAlignment="1" quotePrefix="1">
      <alignment horizontal="right"/>
    </xf>
    <xf numFmtId="38" fontId="4" fillId="0" borderId="14" xfId="48" applyNumberFormat="1" applyFont="1" applyFill="1" applyBorder="1">
      <alignment/>
      <protection/>
    </xf>
    <xf numFmtId="164" fontId="4" fillId="0" borderId="9" xfId="16" applyNumberFormat="1" applyFont="1" applyFill="1" applyBorder="1" applyAlignment="1" quotePrefix="1">
      <alignment horizontal="right"/>
    </xf>
    <xf numFmtId="0" fontId="0" fillId="0" borderId="0" xfId="0" applyFont="1" applyFill="1" applyAlignment="1">
      <alignment/>
    </xf>
    <xf numFmtId="164" fontId="4" fillId="0" borderId="0" xfId="16" applyNumberFormat="1" applyFont="1" applyFill="1" applyBorder="1" applyAlignment="1">
      <alignment/>
    </xf>
    <xf numFmtId="164" fontId="0" fillId="0" borderId="0" xfId="0" applyNumberFormat="1" applyFont="1" applyFill="1" applyAlignment="1">
      <alignment/>
    </xf>
    <xf numFmtId="165" fontId="4" fillId="0" borderId="0" xfId="16" applyNumberFormat="1" applyFont="1" applyFill="1" applyBorder="1" applyAlignment="1">
      <alignment/>
    </xf>
    <xf numFmtId="164" fontId="4" fillId="0" borderId="15" xfId="16" applyNumberFormat="1" applyFont="1" applyFill="1" applyBorder="1" applyAlignment="1">
      <alignment/>
    </xf>
    <xf numFmtId="164" fontId="4" fillId="0" borderId="15" xfId="16" applyNumberFormat="1" applyFont="1" applyFill="1" applyBorder="1" applyAlignment="1" quotePrefix="1">
      <alignment horizontal="right"/>
    </xf>
    <xf numFmtId="165" fontId="4" fillId="0" borderId="14" xfId="16" applyNumberFormat="1" applyFont="1" applyFill="1" applyBorder="1" applyAlignment="1">
      <alignment/>
    </xf>
    <xf numFmtId="164" fontId="4" fillId="0" borderId="11" xfId="16" applyNumberFormat="1" applyFont="1" applyFill="1" applyBorder="1" applyAlignment="1" quotePrefix="1">
      <alignment horizontal="right"/>
    </xf>
    <xf numFmtId="164" fontId="6" fillId="0" borderId="0" xfId="16" applyNumberFormat="1" applyFont="1" applyAlignment="1">
      <alignment wrapText="1"/>
    </xf>
    <xf numFmtId="164" fontId="6" fillId="0" borderId="3" xfId="0" applyNumberFormat="1" applyFont="1" applyBorder="1" applyAlignment="1">
      <alignment wrapText="1"/>
    </xf>
    <xf numFmtId="164" fontId="6" fillId="0" borderId="3" xfId="0" applyNumberFormat="1" applyFont="1" applyFill="1" applyBorder="1" applyAlignment="1">
      <alignment/>
    </xf>
    <xf numFmtId="0" fontId="5" fillId="0" borderId="0" xfId="0" applyFont="1" applyAlignment="1">
      <alignment wrapText="1"/>
    </xf>
    <xf numFmtId="0" fontId="5" fillId="0" borderId="0" xfId="0" applyFont="1" applyFill="1" applyAlignment="1">
      <alignment/>
    </xf>
    <xf numFmtId="164" fontId="6" fillId="0" borderId="0" xfId="16" applyNumberFormat="1" applyFont="1" applyFill="1" applyAlignment="1">
      <alignment horizontal="center"/>
    </xf>
    <xf numFmtId="0" fontId="6" fillId="0" borderId="18" xfId="0" applyFont="1" applyFill="1" applyBorder="1" applyAlignment="1">
      <alignment/>
    </xf>
    <xf numFmtId="0" fontId="6" fillId="0" borderId="0" xfId="0" applyFont="1" applyFill="1" applyBorder="1" applyAlignment="1">
      <alignment vertical="top" wrapText="1"/>
    </xf>
    <xf numFmtId="0" fontId="6" fillId="0" borderId="0" xfId="0" applyFont="1" applyFill="1" applyAlignment="1">
      <alignment horizontal="left" vertical="top" wrapText="1"/>
    </xf>
    <xf numFmtId="0" fontId="5" fillId="0" borderId="0" xfId="0" applyFont="1" applyFill="1" applyAlignment="1">
      <alignment horizontal="center" vertical="top"/>
    </xf>
    <xf numFmtId="0" fontId="6" fillId="0" borderId="0" xfId="0" applyNumberFormat="1" applyFont="1" applyFill="1" applyAlignment="1">
      <alignment horizontal="left" vertical="top" wrapText="1"/>
    </xf>
    <xf numFmtId="0" fontId="5" fillId="0" borderId="0" xfId="0" applyFont="1" applyFill="1" applyAlignment="1">
      <alignment vertical="top" wrapText="1"/>
    </xf>
    <xf numFmtId="0" fontId="4" fillId="0" borderId="0" xfId="48" applyFont="1" applyAlignment="1">
      <alignment horizontal="center"/>
      <protection/>
    </xf>
    <xf numFmtId="0" fontId="3" fillId="0" borderId="0" xfId="0" applyFont="1" applyAlignment="1">
      <alignment horizontal="center"/>
    </xf>
    <xf numFmtId="164" fontId="4" fillId="0" borderId="0" xfId="0" applyNumberFormat="1" applyFont="1" applyFill="1" applyAlignment="1" quotePrefix="1">
      <alignment horizontal="center" vertical="top" wrapText="1"/>
    </xf>
    <xf numFmtId="0" fontId="0" fillId="0" borderId="19" xfId="0" applyFont="1" applyBorder="1" applyAlignment="1">
      <alignment horizontal="center"/>
    </xf>
    <xf numFmtId="0" fontId="0" fillId="0" borderId="20" xfId="0" applyFont="1" applyBorder="1" applyAlignment="1">
      <alignment horizontal="center"/>
    </xf>
    <xf numFmtId="0" fontId="5" fillId="0" borderId="0" xfId="48" applyFont="1" applyAlignment="1">
      <alignment horizontal="center"/>
      <protection/>
    </xf>
    <xf numFmtId="164" fontId="5" fillId="0" borderId="0" xfId="0" applyNumberFormat="1" applyFont="1" applyFill="1" applyAlignment="1">
      <alignment horizontal="center" vertical="center"/>
    </xf>
    <xf numFmtId="0" fontId="4" fillId="0" borderId="0" xfId="0" applyFont="1" applyFill="1" applyAlignment="1">
      <alignment horizontal="left" vertical="center" wrapText="1"/>
    </xf>
    <xf numFmtId="0" fontId="4" fillId="0" borderId="0" xfId="0" applyFont="1" applyAlignment="1">
      <alignment vertical="center" wrapText="1"/>
    </xf>
    <xf numFmtId="0" fontId="6" fillId="0" borderId="0" xfId="0" applyFont="1" applyFill="1" applyAlignment="1">
      <alignment horizontal="left" vertical="center" wrapText="1"/>
    </xf>
    <xf numFmtId="0" fontId="0" fillId="0" borderId="0" xfId="0" applyFont="1" applyAlignment="1">
      <alignment wrapText="1"/>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Font="1" applyFill="1" applyAlignment="1">
      <alignment wrapText="1"/>
    </xf>
    <xf numFmtId="0" fontId="5" fillId="0" borderId="0" xfId="47" applyFont="1" applyFill="1" applyAlignment="1">
      <alignment horizontal="center" vertical="center"/>
      <protection/>
    </xf>
    <xf numFmtId="0" fontId="5" fillId="0" borderId="0" xfId="0" applyFont="1" applyFill="1" applyAlignment="1">
      <alignment horizontal="center" vertical="top" wrapText="1"/>
    </xf>
    <xf numFmtId="0" fontId="6" fillId="0" borderId="0" xfId="0" applyFont="1" applyFill="1" applyAlignment="1">
      <alignment horizontal="center" vertical="top" wrapText="1"/>
    </xf>
    <xf numFmtId="0" fontId="6" fillId="0" borderId="0" xfId="0" applyFont="1" applyFill="1" applyBorder="1" applyAlignment="1">
      <alignment horizontal="left" vertical="top" wrapText="1"/>
    </xf>
    <xf numFmtId="0" fontId="6" fillId="0" borderId="0" xfId="0" applyFont="1" applyFill="1" applyAlignment="1">
      <alignment vertical="top" wrapText="1"/>
    </xf>
    <xf numFmtId="0" fontId="6" fillId="0" borderId="0" xfId="0" applyFont="1" applyAlignment="1">
      <alignment horizontal="left" wrapText="1"/>
    </xf>
    <xf numFmtId="0" fontId="5" fillId="0" borderId="0" xfId="0" applyFont="1" applyFill="1" applyAlignment="1">
      <alignment horizontal="justify" vertical="top" wrapText="1"/>
    </xf>
    <xf numFmtId="0" fontId="6" fillId="0" borderId="0" xfId="0" applyFont="1" applyAlignment="1">
      <alignment/>
    </xf>
    <xf numFmtId="0" fontId="6" fillId="0" borderId="0" xfId="0" applyFont="1" applyFill="1" applyAlignment="1">
      <alignment horizontal="justify" vertical="top" wrapText="1"/>
    </xf>
    <xf numFmtId="0" fontId="6" fillId="0" borderId="0" xfId="0" applyFont="1" applyAlignment="1">
      <alignment wrapText="1"/>
    </xf>
    <xf numFmtId="0" fontId="5" fillId="0" borderId="0" xfId="0" applyFont="1" applyFill="1" applyAlignment="1">
      <alignment horizontal="left" vertical="top" wrapText="1"/>
    </xf>
    <xf numFmtId="0" fontId="6" fillId="0" borderId="0" xfId="0" applyFont="1" applyFill="1" applyBorder="1" applyAlignment="1">
      <alignment wrapText="1"/>
    </xf>
    <xf numFmtId="0" fontId="5" fillId="0" borderId="0" xfId="0" applyFont="1" applyAlignment="1">
      <alignment horizontal="left" wrapText="1"/>
    </xf>
    <xf numFmtId="0" fontId="0" fillId="0" borderId="0" xfId="0" applyAlignment="1">
      <alignment wrapText="1"/>
    </xf>
    <xf numFmtId="0" fontId="6" fillId="0" borderId="0" xfId="0" applyFont="1" applyFill="1" applyBorder="1" applyAlignment="1" quotePrefix="1">
      <alignment horizontal="left" wrapText="1"/>
    </xf>
    <xf numFmtId="0" fontId="6" fillId="0" borderId="0" xfId="0" applyNumberFormat="1" applyFont="1" applyFill="1" applyAlignment="1">
      <alignment horizontal="justify" vertical="top" wrapText="1"/>
    </xf>
  </cellXfs>
  <cellStyles count="41">
    <cellStyle name="Normal" xfId="0"/>
    <cellStyle name="ac" xfId="15"/>
    <cellStyle name="Comma" xfId="16"/>
    <cellStyle name="Comma  - Style1" xfId="17"/>
    <cellStyle name="Comma  - Style2" xfId="18"/>
    <cellStyle name="Comma  - Style3" xfId="19"/>
    <cellStyle name="Comma  - Style4" xfId="20"/>
    <cellStyle name="Comma  - Style5" xfId="21"/>
    <cellStyle name="Comma  - Style6" xfId="22"/>
    <cellStyle name="Comma  - Style7" xfId="23"/>
    <cellStyle name="Comma  - Style8" xfId="24"/>
    <cellStyle name="Comma [0]" xfId="25"/>
    <cellStyle name="comma zerodec" xfId="26"/>
    <cellStyle name="Currency" xfId="27"/>
    <cellStyle name="Currency [0]" xfId="28"/>
    <cellStyle name="Currency1" xfId="29"/>
    <cellStyle name="Date" xfId="30"/>
    <cellStyle name="Dollar (zero dec)" xfId="31"/>
    <cellStyle name="Fixed" xfId="32"/>
    <cellStyle name="Followed Hyperlink" xfId="33"/>
    <cellStyle name="Grey" xfId="34"/>
    <cellStyle name="Header1" xfId="35"/>
    <cellStyle name="Header2" xfId="36"/>
    <cellStyle name="HEADING1" xfId="37"/>
    <cellStyle name="HEADING2" xfId="38"/>
    <cellStyle name="Hyperlink" xfId="39"/>
    <cellStyle name="Input [yellow]" xfId="40"/>
    <cellStyle name="Milliers [0]_!!!GO" xfId="41"/>
    <cellStyle name="Milliers_!!!GO" xfId="42"/>
    <cellStyle name="Monétaire [0]_!!!GO" xfId="43"/>
    <cellStyle name="Monétaire_!!!GO" xfId="44"/>
    <cellStyle name="Normal - Style1" xfId="45"/>
    <cellStyle name="Normal_Cash Flow 1 Qtr 30 Sep 2002" xfId="46"/>
    <cellStyle name="Normal_KLSE2001-4th Qtr" xfId="47"/>
    <cellStyle name="Normal_QuarterlyTemplate" xfId="48"/>
    <cellStyle name="Percent" xfId="49"/>
    <cellStyle name="Percent [2]" xfId="50"/>
    <cellStyle name="percentage" xfId="51"/>
    <cellStyle name="STANDARD" xfId="52"/>
    <cellStyle name="Total" xfId="53"/>
    <cellStyle name="Update" xfId="5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657225</xdr:colOff>
      <xdr:row>9</xdr:row>
      <xdr:rowOff>104775</xdr:rowOff>
    </xdr:from>
    <xdr:to>
      <xdr:col>11</xdr:col>
      <xdr:colOff>1200150</xdr:colOff>
      <xdr:row>9</xdr:row>
      <xdr:rowOff>104775</xdr:rowOff>
    </xdr:to>
    <xdr:sp>
      <xdr:nvSpPr>
        <xdr:cNvPr id="1" name="Line 6"/>
        <xdr:cNvSpPr>
          <a:spLocks/>
        </xdr:cNvSpPr>
      </xdr:nvSpPr>
      <xdr:spPr>
        <a:xfrm>
          <a:off x="6248400" y="1809750"/>
          <a:ext cx="1638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9</xdr:row>
      <xdr:rowOff>104775</xdr:rowOff>
    </xdr:from>
    <xdr:to>
      <xdr:col>5</xdr:col>
      <xdr:colOff>714375</xdr:colOff>
      <xdr:row>9</xdr:row>
      <xdr:rowOff>104775</xdr:rowOff>
    </xdr:to>
    <xdr:sp>
      <xdr:nvSpPr>
        <xdr:cNvPr id="2" name="Line 7"/>
        <xdr:cNvSpPr>
          <a:spLocks/>
        </xdr:cNvSpPr>
      </xdr:nvSpPr>
      <xdr:spPr>
        <a:xfrm flipH="1" flipV="1">
          <a:off x="3648075" y="1809750"/>
          <a:ext cx="1581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K52"/>
  <sheetViews>
    <sheetView tabSelected="1" workbookViewId="0" topLeftCell="A1">
      <selection activeCell="A1" sqref="A1"/>
    </sheetView>
  </sheetViews>
  <sheetFormatPr defaultColWidth="9.140625" defaultRowHeight="12.75"/>
  <cols>
    <col min="1" max="1" width="19.8515625" style="1" customWidth="1"/>
    <col min="2" max="2" width="17.7109375" style="1" customWidth="1"/>
    <col min="3" max="3" width="14.7109375" style="1" customWidth="1"/>
    <col min="4" max="4" width="14.00390625" style="1" customWidth="1"/>
    <col min="5" max="5" width="2.00390625" style="1" customWidth="1"/>
    <col min="6" max="6" width="14.8515625" style="1" customWidth="1"/>
    <col min="7" max="7" width="15.00390625" style="1" customWidth="1"/>
    <col min="8" max="8" width="13.7109375" style="1" customWidth="1"/>
    <col min="9" max="9" width="12.7109375" style="1" bestFit="1" customWidth="1"/>
    <col min="10" max="10" width="9.140625" style="1" customWidth="1"/>
    <col min="11" max="11" width="10.28125" style="1" bestFit="1" customWidth="1"/>
    <col min="12" max="16384" width="9.140625" style="1" customWidth="1"/>
  </cols>
  <sheetData>
    <row r="3" spans="1:7" ht="18">
      <c r="A3" s="224" t="s">
        <v>16</v>
      </c>
      <c r="B3" s="224"/>
      <c r="C3" s="224"/>
      <c r="D3" s="224"/>
      <c r="E3" s="224"/>
      <c r="F3" s="224"/>
      <c r="G3" s="224"/>
    </row>
    <row r="4" spans="1:8" ht="14.25">
      <c r="A4" s="223" t="s">
        <v>17</v>
      </c>
      <c r="B4" s="223"/>
      <c r="C4" s="223"/>
      <c r="D4" s="223"/>
      <c r="E4" s="223"/>
      <c r="F4" s="223"/>
      <c r="G4" s="223"/>
      <c r="H4" s="2"/>
    </row>
    <row r="5" spans="1:8" ht="14.25">
      <c r="A5" s="225" t="s">
        <v>32</v>
      </c>
      <c r="B5" s="225"/>
      <c r="C5" s="225"/>
      <c r="D5" s="225"/>
      <c r="E5" s="225"/>
      <c r="F5" s="225"/>
      <c r="G5" s="225"/>
      <c r="H5" s="2"/>
    </row>
    <row r="6" spans="1:8" ht="14.25">
      <c r="A6" s="2"/>
      <c r="B6" s="2"/>
      <c r="C6" s="2"/>
      <c r="D6" s="2"/>
      <c r="E6" s="2"/>
      <c r="F6" s="2"/>
      <c r="G6" s="2"/>
      <c r="H6" s="2"/>
    </row>
    <row r="7" spans="1:7" ht="16.5" customHeight="1">
      <c r="A7" s="228" t="s">
        <v>50</v>
      </c>
      <c r="B7" s="228"/>
      <c r="C7" s="228"/>
      <c r="D7" s="228"/>
      <c r="E7" s="228"/>
      <c r="F7" s="228"/>
      <c r="G7" s="228"/>
    </row>
    <row r="8" spans="1:7" ht="17.25" customHeight="1">
      <c r="A8" s="228" t="s">
        <v>182</v>
      </c>
      <c r="B8" s="228"/>
      <c r="C8" s="228"/>
      <c r="D8" s="228"/>
      <c r="E8" s="228"/>
      <c r="F8" s="228"/>
      <c r="G8" s="228"/>
    </row>
    <row r="9" spans="1:8" ht="14.25">
      <c r="A9" s="3"/>
      <c r="B9" s="3"/>
      <c r="C9" s="4"/>
      <c r="D9" s="3"/>
      <c r="E9" s="5"/>
      <c r="F9" s="3"/>
      <c r="G9" s="4"/>
      <c r="H9" s="3"/>
    </row>
    <row r="10" spans="1:8" ht="14.25">
      <c r="A10" s="3" t="s">
        <v>9</v>
      </c>
      <c r="B10" s="3"/>
      <c r="C10" s="4"/>
      <c r="D10" s="3"/>
      <c r="E10" s="5"/>
      <c r="F10" s="3"/>
      <c r="G10" s="4"/>
      <c r="H10" s="3"/>
    </row>
    <row r="12" spans="1:7" ht="15" customHeight="1">
      <c r="A12" s="10"/>
      <c r="B12" s="11"/>
      <c r="C12" s="226" t="s">
        <v>18</v>
      </c>
      <c r="D12" s="227"/>
      <c r="E12" s="11"/>
      <c r="F12" s="226" t="s">
        <v>19</v>
      </c>
      <c r="G12" s="227"/>
    </row>
    <row r="13" spans="1:7" ht="15" customHeight="1">
      <c r="A13" s="12"/>
      <c r="B13" s="13"/>
      <c r="C13" s="25" t="s">
        <v>20</v>
      </c>
      <c r="D13" s="24" t="s">
        <v>29</v>
      </c>
      <c r="E13" s="13"/>
      <c r="F13" s="25" t="s">
        <v>20</v>
      </c>
      <c r="G13" s="24" t="s">
        <v>29</v>
      </c>
    </row>
    <row r="14" spans="1:11" ht="14.25">
      <c r="A14" s="12"/>
      <c r="B14" s="13"/>
      <c r="C14" s="26" t="s">
        <v>130</v>
      </c>
      <c r="D14" s="15" t="s">
        <v>21</v>
      </c>
      <c r="E14" s="13"/>
      <c r="F14" s="26" t="s">
        <v>22</v>
      </c>
      <c r="G14" s="15" t="s">
        <v>21</v>
      </c>
      <c r="I14" s="66"/>
      <c r="J14" s="66"/>
      <c r="K14" s="66"/>
    </row>
    <row r="15" spans="1:11" ht="15">
      <c r="A15" s="16"/>
      <c r="B15" s="17"/>
      <c r="C15" s="26" t="s">
        <v>23</v>
      </c>
      <c r="D15" s="14" t="s">
        <v>131</v>
      </c>
      <c r="E15" s="8"/>
      <c r="F15" s="29" t="s">
        <v>24</v>
      </c>
      <c r="G15" s="14" t="s">
        <v>133</v>
      </c>
      <c r="H15" s="3"/>
      <c r="I15" s="66"/>
      <c r="J15" s="66"/>
      <c r="K15" s="66"/>
    </row>
    <row r="16" spans="1:11" ht="15">
      <c r="A16" s="18"/>
      <c r="B16" s="19"/>
      <c r="C16" s="27" t="s">
        <v>178</v>
      </c>
      <c r="D16" s="20" t="s">
        <v>179</v>
      </c>
      <c r="E16" s="8"/>
      <c r="F16" s="27" t="s">
        <v>178</v>
      </c>
      <c r="G16" s="20" t="s">
        <v>179</v>
      </c>
      <c r="H16" s="3"/>
      <c r="I16" s="66"/>
      <c r="J16" s="66"/>
      <c r="K16" s="66"/>
    </row>
    <row r="17" spans="1:11" ht="15">
      <c r="A17" s="21"/>
      <c r="B17" s="22"/>
      <c r="C17" s="28" t="s">
        <v>1</v>
      </c>
      <c r="D17" s="23" t="s">
        <v>1</v>
      </c>
      <c r="E17" s="22"/>
      <c r="F17" s="28" t="s">
        <v>1</v>
      </c>
      <c r="G17" s="23" t="s">
        <v>1</v>
      </c>
      <c r="I17" s="76"/>
      <c r="J17" s="66"/>
      <c r="K17" s="76"/>
    </row>
    <row r="18" spans="1:9" ht="15">
      <c r="A18" s="30"/>
      <c r="B18" s="31"/>
      <c r="C18" s="44"/>
      <c r="D18" s="44"/>
      <c r="E18" s="45"/>
      <c r="F18" s="44"/>
      <c r="G18" s="32"/>
      <c r="I18" s="13"/>
    </row>
    <row r="19" spans="1:9" ht="15">
      <c r="A19" s="18"/>
      <c r="B19" s="33"/>
      <c r="C19" s="46"/>
      <c r="D19" s="47"/>
      <c r="E19" s="47"/>
      <c r="F19" s="48"/>
      <c r="G19" s="34"/>
      <c r="I19" s="13"/>
    </row>
    <row r="20" spans="1:11" ht="15">
      <c r="A20" s="16" t="s">
        <v>4</v>
      </c>
      <c r="B20" s="19"/>
      <c r="C20" s="49">
        <f>F20</f>
        <v>3639</v>
      </c>
      <c r="D20" s="50" t="s">
        <v>25</v>
      </c>
      <c r="E20" s="51"/>
      <c r="F20" s="49">
        <v>3639</v>
      </c>
      <c r="G20" s="35" t="s">
        <v>25</v>
      </c>
      <c r="I20" s="184"/>
      <c r="K20" s="183"/>
    </row>
    <row r="21" spans="1:11" ht="14.25">
      <c r="A21" s="18" t="s">
        <v>10</v>
      </c>
      <c r="B21" s="7"/>
      <c r="C21" s="49">
        <f aca="true" t="shared" si="0" ref="C21:C33">F21</f>
        <v>84</v>
      </c>
      <c r="D21" s="50" t="s">
        <v>25</v>
      </c>
      <c r="E21" s="51"/>
      <c r="F21" s="49">
        <v>84</v>
      </c>
      <c r="G21" s="35" t="s">
        <v>25</v>
      </c>
      <c r="I21" s="184"/>
      <c r="K21" s="183"/>
    </row>
    <row r="22" spans="1:11" s="203" customFormat="1" ht="14.25">
      <c r="A22" s="36" t="s">
        <v>11</v>
      </c>
      <c r="B22" s="198"/>
      <c r="C22" s="49">
        <f t="shared" si="0"/>
        <v>-239</v>
      </c>
      <c r="D22" s="200" t="s">
        <v>25</v>
      </c>
      <c r="E22" s="201"/>
      <c r="F22" s="199">
        <f>-119-120</f>
        <v>-239</v>
      </c>
      <c r="G22" s="202" t="s">
        <v>25</v>
      </c>
      <c r="I22" s="204"/>
      <c r="K22" s="205"/>
    </row>
    <row r="23" spans="1:11" s="203" customFormat="1" ht="14.25">
      <c r="A23" s="36" t="s">
        <v>206</v>
      </c>
      <c r="B23" s="206"/>
      <c r="C23" s="53">
        <f t="shared" si="0"/>
        <v>-2936</v>
      </c>
      <c r="D23" s="208" t="s">
        <v>25</v>
      </c>
      <c r="E23" s="209"/>
      <c r="F23" s="207">
        <f>-3056+120</f>
        <v>-2936</v>
      </c>
      <c r="G23" s="210" t="s">
        <v>25</v>
      </c>
      <c r="I23" s="204"/>
      <c r="K23" s="205"/>
    </row>
    <row r="24" spans="1:11" ht="14.25">
      <c r="A24" s="18"/>
      <c r="B24" s="7"/>
      <c r="C24" s="49"/>
      <c r="D24" s="55"/>
      <c r="E24" s="51"/>
      <c r="F24" s="49"/>
      <c r="G24" s="38"/>
      <c r="I24" s="184"/>
      <c r="K24" s="183"/>
    </row>
    <row r="25" spans="1:11" ht="15">
      <c r="A25" s="16" t="s">
        <v>27</v>
      </c>
      <c r="B25" s="7"/>
      <c r="C25" s="49">
        <f t="shared" si="0"/>
        <v>548</v>
      </c>
      <c r="D25" s="50" t="s">
        <v>25</v>
      </c>
      <c r="E25" s="51"/>
      <c r="F25" s="49">
        <f>SUM(F20:F24)</f>
        <v>548</v>
      </c>
      <c r="G25" s="35" t="s">
        <v>25</v>
      </c>
      <c r="I25" s="184"/>
      <c r="K25" s="183"/>
    </row>
    <row r="26" spans="1:11" ht="15">
      <c r="A26" s="16"/>
      <c r="B26" s="7"/>
      <c r="C26" s="49"/>
      <c r="D26" s="55"/>
      <c r="E26" s="51"/>
      <c r="F26" s="49"/>
      <c r="G26" s="38"/>
      <c r="I26" s="184"/>
      <c r="K26" s="183"/>
    </row>
    <row r="27" spans="1:11" ht="14.25">
      <c r="A27" s="18" t="s">
        <v>28</v>
      </c>
      <c r="B27" s="7"/>
      <c r="C27" s="53">
        <f t="shared" si="0"/>
        <v>-2</v>
      </c>
      <c r="D27" s="54" t="s">
        <v>25</v>
      </c>
      <c r="E27" s="51"/>
      <c r="F27" s="53">
        <v>-2</v>
      </c>
      <c r="G27" s="37" t="s">
        <v>25</v>
      </c>
      <c r="I27" s="184"/>
      <c r="K27" s="183"/>
    </row>
    <row r="28" spans="1:11" ht="14.25">
      <c r="A28" s="18"/>
      <c r="B28" s="7"/>
      <c r="C28" s="49"/>
      <c r="D28" s="55"/>
      <c r="E28" s="51"/>
      <c r="F28" s="49"/>
      <c r="G28" s="38"/>
      <c r="I28" s="184"/>
      <c r="K28" s="183"/>
    </row>
    <row r="29" spans="1:11" ht="15">
      <c r="A29" s="16" t="s">
        <v>5</v>
      </c>
      <c r="B29" s="19"/>
      <c r="C29" s="49">
        <f t="shared" si="0"/>
        <v>546</v>
      </c>
      <c r="D29" s="50" t="s">
        <v>25</v>
      </c>
      <c r="E29" s="51"/>
      <c r="F29" s="49">
        <f>SUM(F24:F28)</f>
        <v>546</v>
      </c>
      <c r="G29" s="35" t="s">
        <v>25</v>
      </c>
      <c r="I29" s="184"/>
      <c r="K29" s="183"/>
    </row>
    <row r="30" spans="1:11" ht="14.25">
      <c r="A30" s="18"/>
      <c r="B30" s="6"/>
      <c r="C30" s="49"/>
      <c r="D30" s="52"/>
      <c r="E30" s="52"/>
      <c r="F30" s="49"/>
      <c r="G30" s="39"/>
      <c r="I30" s="184"/>
      <c r="K30" s="183"/>
    </row>
    <row r="31" spans="1:11" ht="15">
      <c r="A31" s="36" t="s">
        <v>0</v>
      </c>
      <c r="B31" s="19"/>
      <c r="C31" s="53">
        <f t="shared" si="0"/>
        <v>-21</v>
      </c>
      <c r="D31" s="54" t="s">
        <v>25</v>
      </c>
      <c r="E31" s="49"/>
      <c r="F31" s="54">
        <v>-21</v>
      </c>
      <c r="G31" s="37" t="s">
        <v>25</v>
      </c>
      <c r="I31" s="184"/>
      <c r="K31" s="183"/>
    </row>
    <row r="32" spans="1:11" ht="15">
      <c r="A32" s="36"/>
      <c r="B32" s="19"/>
      <c r="C32" s="49"/>
      <c r="D32" s="49"/>
      <c r="E32" s="49"/>
      <c r="F32" s="49"/>
      <c r="G32" s="40"/>
      <c r="I32" s="184"/>
      <c r="K32" s="183"/>
    </row>
    <row r="33" spans="1:11" ht="15">
      <c r="A33" s="16" t="s">
        <v>13</v>
      </c>
      <c r="B33" s="19"/>
      <c r="C33" s="49">
        <f t="shared" si="0"/>
        <v>525</v>
      </c>
      <c r="D33" s="50" t="s">
        <v>25</v>
      </c>
      <c r="E33" s="51"/>
      <c r="F33" s="49">
        <f>SUM(F29:F32)</f>
        <v>525</v>
      </c>
      <c r="G33" s="35" t="s">
        <v>25</v>
      </c>
      <c r="I33" s="184"/>
      <c r="K33" s="183"/>
    </row>
    <row r="34" spans="1:11" ht="14.25">
      <c r="A34" s="18"/>
      <c r="B34" s="6"/>
      <c r="C34" s="49"/>
      <c r="D34" s="52"/>
      <c r="E34" s="52"/>
      <c r="F34" s="49"/>
      <c r="G34" s="39"/>
      <c r="I34" s="184"/>
      <c r="K34" s="183"/>
    </row>
    <row r="35" spans="1:11" ht="15">
      <c r="A35" s="18" t="s">
        <v>14</v>
      </c>
      <c r="B35" s="19"/>
      <c r="C35" s="50" t="s">
        <v>25</v>
      </c>
      <c r="D35" s="50" t="s">
        <v>25</v>
      </c>
      <c r="E35" s="49"/>
      <c r="F35" s="50" t="s">
        <v>25</v>
      </c>
      <c r="G35" s="35" t="s">
        <v>25</v>
      </c>
      <c r="I35" s="185"/>
      <c r="K35" s="183"/>
    </row>
    <row r="36" spans="1:11" ht="15">
      <c r="A36" s="18"/>
      <c r="B36" s="19"/>
      <c r="C36" s="49"/>
      <c r="D36" s="49"/>
      <c r="E36" s="49"/>
      <c r="F36" s="49"/>
      <c r="G36" s="40"/>
      <c r="I36" s="184"/>
      <c r="K36" s="183"/>
    </row>
    <row r="37" spans="1:11" ht="15">
      <c r="A37" s="18" t="s">
        <v>26</v>
      </c>
      <c r="B37" s="19"/>
      <c r="C37" s="54" t="s">
        <v>25</v>
      </c>
      <c r="D37" s="54" t="s">
        <v>25</v>
      </c>
      <c r="E37" s="49"/>
      <c r="F37" s="54">
        <v>0</v>
      </c>
      <c r="G37" s="37" t="s">
        <v>25</v>
      </c>
      <c r="I37" s="184"/>
      <c r="K37" s="183"/>
    </row>
    <row r="38" spans="1:11" ht="15">
      <c r="A38" s="18"/>
      <c r="B38" s="19"/>
      <c r="C38" s="49"/>
      <c r="D38" s="49"/>
      <c r="E38" s="49"/>
      <c r="F38" s="49"/>
      <c r="G38" s="40"/>
      <c r="I38" s="184"/>
      <c r="K38" s="183"/>
    </row>
    <row r="39" spans="1:11" ht="15.75" thickBot="1">
      <c r="A39" s="16" t="s">
        <v>132</v>
      </c>
      <c r="B39" s="6"/>
      <c r="C39" s="56">
        <f>SUM(C33:C38)</f>
        <v>525</v>
      </c>
      <c r="D39" s="57" t="s">
        <v>25</v>
      </c>
      <c r="E39" s="52"/>
      <c r="F39" s="56">
        <f>SUM(F33:F38)</f>
        <v>525</v>
      </c>
      <c r="G39" s="41" t="s">
        <v>25</v>
      </c>
      <c r="I39" s="184"/>
      <c r="K39" s="183"/>
    </row>
    <row r="40" spans="1:11" ht="15" thickTop="1">
      <c r="A40" s="18"/>
      <c r="B40" s="17"/>
      <c r="C40" s="49"/>
      <c r="D40" s="58"/>
      <c r="E40" s="58"/>
      <c r="F40" s="48"/>
      <c r="G40" s="34"/>
      <c r="I40" s="13"/>
      <c r="K40" s="183"/>
    </row>
    <row r="41" spans="1:11" ht="12.75">
      <c r="A41" s="12"/>
      <c r="B41" s="13"/>
      <c r="C41" s="48"/>
      <c r="D41" s="48"/>
      <c r="E41" s="48"/>
      <c r="F41" s="48"/>
      <c r="G41" s="34"/>
      <c r="I41" s="13"/>
      <c r="K41" s="183"/>
    </row>
    <row r="42" spans="1:11" ht="15">
      <c r="A42" s="16" t="s">
        <v>2</v>
      </c>
      <c r="B42" s="13"/>
      <c r="C42" s="167">
        <v>0.4</v>
      </c>
      <c r="D42" s="50" t="s">
        <v>25</v>
      </c>
      <c r="E42" s="48"/>
      <c r="F42" s="167">
        <v>0.4</v>
      </c>
      <c r="G42" s="35" t="s">
        <v>25</v>
      </c>
      <c r="I42" s="186"/>
      <c r="K42" s="183"/>
    </row>
    <row r="43" spans="1:11" ht="15.75" thickBot="1">
      <c r="A43" s="16" t="s">
        <v>104</v>
      </c>
      <c r="B43" s="17"/>
      <c r="C43" s="59">
        <v>0.4</v>
      </c>
      <c r="D43" s="57" t="s">
        <v>25</v>
      </c>
      <c r="E43" s="58"/>
      <c r="F43" s="59">
        <v>0.4</v>
      </c>
      <c r="G43" s="41" t="s">
        <v>25</v>
      </c>
      <c r="I43" s="186"/>
      <c r="K43" s="183"/>
    </row>
    <row r="44" spans="1:9" ht="15" thickTop="1">
      <c r="A44" s="21"/>
      <c r="B44" s="42"/>
      <c r="C44" s="60"/>
      <c r="D44" s="61"/>
      <c r="E44" s="61"/>
      <c r="F44" s="62"/>
      <c r="G44" s="43"/>
      <c r="I44" s="13"/>
    </row>
    <row r="45" spans="1:9" ht="14.25">
      <c r="A45" s="3"/>
      <c r="B45" s="3"/>
      <c r="C45" s="8"/>
      <c r="D45" s="3"/>
      <c r="E45" s="3"/>
      <c r="I45" s="13"/>
    </row>
    <row r="46" spans="1:7" ht="14.25">
      <c r="A46" s="3"/>
      <c r="B46" s="3"/>
      <c r="C46" s="8"/>
      <c r="D46" s="3"/>
      <c r="E46" s="8"/>
      <c r="F46" s="3"/>
      <c r="G46" s="8"/>
    </row>
    <row r="47" spans="1:7" ht="14.25">
      <c r="A47" s="3" t="s">
        <v>12</v>
      </c>
      <c r="B47" s="3"/>
      <c r="C47" s="8"/>
      <c r="D47" s="3"/>
      <c r="E47" s="8"/>
      <c r="F47" s="3"/>
      <c r="G47" s="8"/>
    </row>
    <row r="48" spans="1:8" ht="14.25">
      <c r="A48" s="3" t="s">
        <v>212</v>
      </c>
      <c r="B48" s="3"/>
      <c r="C48" s="4"/>
      <c r="D48" s="3"/>
      <c r="E48" s="5"/>
      <c r="F48" s="3"/>
      <c r="G48" s="4"/>
      <c r="H48" s="3"/>
    </row>
    <row r="51" s="9" customFormat="1" ht="14.25">
      <c r="A51" s="9" t="s">
        <v>30</v>
      </c>
    </row>
    <row r="52" ht="14.25">
      <c r="A52" s="9" t="s">
        <v>31</v>
      </c>
    </row>
  </sheetData>
  <mergeCells count="7">
    <mergeCell ref="A4:G4"/>
    <mergeCell ref="A3:G3"/>
    <mergeCell ref="A5:G5"/>
    <mergeCell ref="F12:G12"/>
    <mergeCell ref="C12:D12"/>
    <mergeCell ref="A7:G7"/>
    <mergeCell ref="A8:G8"/>
  </mergeCells>
  <printOptions/>
  <pageMargins left="0.55" right="0.14" top="0.4" bottom="0.75" header="0.16" footer="0.48"/>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2:I90"/>
  <sheetViews>
    <sheetView workbookViewId="0" topLeftCell="A1">
      <selection activeCell="A1" sqref="A1"/>
    </sheetView>
  </sheetViews>
  <sheetFormatPr defaultColWidth="9.140625" defaultRowHeight="12.75"/>
  <cols>
    <col min="1" max="3" width="9.140625" style="66" customWidth="1"/>
    <col min="4" max="4" width="19.28125" style="66" customWidth="1"/>
    <col min="5" max="5" width="15.57421875" style="66" customWidth="1"/>
    <col min="6" max="6" width="9.140625" style="66" customWidth="1"/>
    <col min="7" max="7" width="14.8515625" style="66" bestFit="1" customWidth="1"/>
    <col min="8" max="8" width="11.57421875" style="66" customWidth="1"/>
    <col min="9" max="16384" width="9.140625" style="66" customWidth="1"/>
  </cols>
  <sheetData>
    <row r="2" spans="1:7" s="9" customFormat="1" ht="18">
      <c r="A2" s="224" t="s">
        <v>16</v>
      </c>
      <c r="B2" s="224"/>
      <c r="C2" s="224"/>
      <c r="D2" s="224"/>
      <c r="E2" s="224"/>
      <c r="F2" s="224"/>
      <c r="G2" s="224"/>
    </row>
    <row r="3" spans="1:7" s="9" customFormat="1" ht="14.25">
      <c r="A3" s="223" t="s">
        <v>17</v>
      </c>
      <c r="B3" s="223"/>
      <c r="C3" s="223"/>
      <c r="D3" s="223"/>
      <c r="E3" s="223"/>
      <c r="F3" s="223"/>
      <c r="G3" s="223"/>
    </row>
    <row r="4" spans="1:7" s="9" customFormat="1" ht="14.25">
      <c r="A4" s="225" t="s">
        <v>32</v>
      </c>
      <c r="B4" s="225"/>
      <c r="C4" s="225"/>
      <c r="D4" s="225"/>
      <c r="E4" s="225"/>
      <c r="F4" s="225"/>
      <c r="G4" s="225"/>
    </row>
    <row r="5" spans="1:7" s="9" customFormat="1" ht="14.25">
      <c r="A5" s="63"/>
      <c r="B5" s="63"/>
      <c r="C5" s="63"/>
      <c r="D5" s="63"/>
      <c r="E5" s="63"/>
      <c r="F5" s="63"/>
      <c r="G5" s="63"/>
    </row>
    <row r="6" spans="1:7" ht="15.75">
      <c r="A6" s="229" t="s">
        <v>33</v>
      </c>
      <c r="B6" s="229"/>
      <c r="C6" s="229"/>
      <c r="D6" s="229"/>
      <c r="E6" s="229"/>
      <c r="F6" s="229"/>
      <c r="G6" s="229"/>
    </row>
    <row r="7" spans="1:7" ht="15.75">
      <c r="A7" s="229" t="s">
        <v>180</v>
      </c>
      <c r="B7" s="229"/>
      <c r="C7" s="229"/>
      <c r="D7" s="229"/>
      <c r="E7" s="229"/>
      <c r="F7" s="229"/>
      <c r="G7" s="229"/>
    </row>
    <row r="8" spans="1:7" ht="15">
      <c r="A8" s="67"/>
      <c r="B8" s="67"/>
      <c r="C8" s="67"/>
      <c r="D8" s="67"/>
      <c r="E8" s="67"/>
      <c r="F8" s="67"/>
      <c r="G8" s="67"/>
    </row>
    <row r="9" spans="1:7" ht="14.25">
      <c r="A9" s="68"/>
      <c r="B9" s="69"/>
      <c r="C9" s="69"/>
      <c r="D9" s="69"/>
      <c r="E9" s="70" t="s">
        <v>34</v>
      </c>
      <c r="F9" s="70"/>
      <c r="G9" s="70" t="s">
        <v>34</v>
      </c>
    </row>
    <row r="10" spans="1:7" ht="14.25">
      <c r="A10" s="68"/>
      <c r="B10" s="69"/>
      <c r="C10" s="69"/>
      <c r="D10" s="69"/>
      <c r="E10" s="70" t="s">
        <v>35</v>
      </c>
      <c r="F10" s="70"/>
      <c r="G10" s="70" t="s">
        <v>35</v>
      </c>
    </row>
    <row r="11" spans="1:7" ht="14.25">
      <c r="A11" s="68"/>
      <c r="B11" s="69"/>
      <c r="C11" s="69"/>
      <c r="D11" s="69"/>
      <c r="E11" s="70" t="s">
        <v>36</v>
      </c>
      <c r="F11" s="70"/>
      <c r="G11" s="70" t="s">
        <v>139</v>
      </c>
    </row>
    <row r="12" spans="1:7" ht="14.25">
      <c r="A12" s="68"/>
      <c r="B12" s="69"/>
      <c r="C12" s="69"/>
      <c r="D12" s="69"/>
      <c r="E12" s="70" t="s">
        <v>37</v>
      </c>
      <c r="F12" s="70"/>
      <c r="G12" s="70" t="s">
        <v>140</v>
      </c>
    </row>
    <row r="13" spans="1:7" ht="14.25">
      <c r="A13" s="72"/>
      <c r="B13" s="69"/>
      <c r="C13" s="69"/>
      <c r="D13" s="69"/>
      <c r="E13" s="73" t="s">
        <v>178</v>
      </c>
      <c r="F13" s="74"/>
      <c r="G13" s="71" t="s">
        <v>179</v>
      </c>
    </row>
    <row r="14" spans="1:9" ht="15">
      <c r="A14" s="68"/>
      <c r="B14" s="69"/>
      <c r="C14" s="69"/>
      <c r="D14" s="69"/>
      <c r="E14" s="75" t="s">
        <v>1</v>
      </c>
      <c r="F14" s="75"/>
      <c r="G14" s="76" t="s">
        <v>1</v>
      </c>
      <c r="I14" s="76"/>
    </row>
    <row r="15" spans="1:7" ht="15">
      <c r="A15" s="77" t="s">
        <v>38</v>
      </c>
      <c r="B15" s="69"/>
      <c r="C15" s="69"/>
      <c r="D15" s="69"/>
      <c r="E15" s="78"/>
      <c r="F15" s="78"/>
      <c r="G15" s="79"/>
    </row>
    <row r="16" spans="1:7" ht="14.25">
      <c r="A16" s="68"/>
      <c r="B16" s="69" t="s">
        <v>39</v>
      </c>
      <c r="C16" s="69"/>
      <c r="D16" s="69"/>
      <c r="E16" s="78">
        <v>2326</v>
      </c>
      <c r="F16" s="78"/>
      <c r="G16" s="96" t="s">
        <v>25</v>
      </c>
    </row>
    <row r="17" spans="1:7" ht="14.25">
      <c r="A17" s="68"/>
      <c r="B17" s="69" t="s">
        <v>40</v>
      </c>
      <c r="C17" s="69"/>
      <c r="D17" s="69"/>
      <c r="E17" s="78">
        <v>4463</v>
      </c>
      <c r="F17" s="78"/>
      <c r="G17" s="96" t="s">
        <v>25</v>
      </c>
    </row>
    <row r="18" spans="1:7" ht="14.25">
      <c r="A18" s="68"/>
      <c r="B18" s="69"/>
      <c r="C18" s="69"/>
      <c r="D18" s="69"/>
      <c r="E18" s="80">
        <f>SUM(E16:E17)</f>
        <v>6789</v>
      </c>
      <c r="F18" s="78"/>
      <c r="G18" s="81">
        <f>SUM(G16:G17)</f>
        <v>0</v>
      </c>
    </row>
    <row r="19" spans="1:7" ht="15">
      <c r="A19" s="77" t="s">
        <v>41</v>
      </c>
      <c r="B19" s="68"/>
      <c r="C19" s="68"/>
      <c r="D19" s="68"/>
      <c r="E19" s="78"/>
      <c r="F19" s="78"/>
      <c r="G19" s="82"/>
    </row>
    <row r="20" spans="1:7" ht="14.25">
      <c r="A20" s="68"/>
      <c r="B20" s="69" t="s">
        <v>7</v>
      </c>
      <c r="C20" s="83"/>
      <c r="D20" s="84"/>
      <c r="E20" s="78">
        <v>128</v>
      </c>
      <c r="F20" s="78"/>
      <c r="G20" s="96" t="s">
        <v>25</v>
      </c>
    </row>
    <row r="21" spans="1:7" ht="14.25">
      <c r="A21" s="68"/>
      <c r="B21" s="69" t="s">
        <v>98</v>
      </c>
      <c r="C21" s="83"/>
      <c r="D21" s="84"/>
      <c r="E21" s="78">
        <v>3852</v>
      </c>
      <c r="F21" s="78"/>
      <c r="G21" s="96"/>
    </row>
    <row r="22" spans="1:7" ht="14.25">
      <c r="A22" s="68"/>
      <c r="B22" s="69" t="s">
        <v>99</v>
      </c>
      <c r="C22" s="83"/>
      <c r="D22" s="84"/>
      <c r="E22" s="78">
        <v>885</v>
      </c>
      <c r="F22" s="78"/>
      <c r="G22" s="96" t="s">
        <v>25</v>
      </c>
    </row>
    <row r="23" spans="1:7" ht="14.25">
      <c r="A23" s="68"/>
      <c r="B23" s="69" t="s">
        <v>42</v>
      </c>
      <c r="C23" s="83"/>
      <c r="D23" s="84"/>
      <c r="E23" s="78">
        <v>15274</v>
      </c>
      <c r="F23" s="78"/>
      <c r="G23" s="96" t="s">
        <v>25</v>
      </c>
    </row>
    <row r="24" spans="1:7" ht="14.25">
      <c r="A24" s="68"/>
      <c r="B24" s="69"/>
      <c r="C24" s="69"/>
      <c r="D24" s="69"/>
      <c r="E24" s="80">
        <f>SUM(E20:E23)</f>
        <v>20139</v>
      </c>
      <c r="F24" s="78"/>
      <c r="G24" s="81">
        <f>SUM(G20:G23)</f>
        <v>0</v>
      </c>
    </row>
    <row r="25" spans="1:7" ht="15">
      <c r="A25" s="77" t="s">
        <v>43</v>
      </c>
      <c r="B25" s="69"/>
      <c r="C25" s="69"/>
      <c r="D25" s="69"/>
      <c r="E25" s="78"/>
      <c r="F25" s="78"/>
      <c r="G25" s="82"/>
    </row>
    <row r="26" spans="1:7" ht="15">
      <c r="A26" s="77"/>
      <c r="B26" s="69" t="s">
        <v>100</v>
      </c>
      <c r="C26" s="69"/>
      <c r="D26" s="69"/>
      <c r="E26" s="78">
        <v>744</v>
      </c>
      <c r="F26" s="78"/>
      <c r="G26" s="82"/>
    </row>
    <row r="27" spans="1:7" ht="14.25">
      <c r="A27" s="68"/>
      <c r="B27" s="69" t="s">
        <v>101</v>
      </c>
      <c r="C27" s="83"/>
      <c r="D27" s="84"/>
      <c r="E27" s="78">
        <f>422+2</f>
        <v>424</v>
      </c>
      <c r="F27" s="78"/>
      <c r="G27" s="96" t="s">
        <v>25</v>
      </c>
    </row>
    <row r="28" spans="1:7" ht="14.25">
      <c r="A28" s="68"/>
      <c r="B28" s="69" t="s">
        <v>193</v>
      </c>
      <c r="C28" s="83"/>
      <c r="D28" s="84"/>
      <c r="E28" s="78">
        <v>21</v>
      </c>
      <c r="F28" s="78"/>
      <c r="G28" s="96"/>
    </row>
    <row r="29" spans="1:7" ht="14.25">
      <c r="A29" s="68"/>
      <c r="B29" s="68" t="s">
        <v>53</v>
      </c>
      <c r="C29" s="83"/>
      <c r="D29" s="85"/>
      <c r="E29" s="78">
        <v>0</v>
      </c>
      <c r="F29" s="78"/>
      <c r="G29" s="96" t="s">
        <v>25</v>
      </c>
    </row>
    <row r="30" spans="1:7" ht="14.25">
      <c r="A30" s="68"/>
      <c r="B30" s="72"/>
      <c r="C30" s="72"/>
      <c r="D30" s="72"/>
      <c r="E30" s="80">
        <f>SUM(E26:E29)</f>
        <v>1189</v>
      </c>
      <c r="F30" s="78"/>
      <c r="G30" s="80">
        <f>SUM(G29:G29)</f>
        <v>0</v>
      </c>
    </row>
    <row r="31" spans="1:7" ht="15">
      <c r="A31" s="77" t="s">
        <v>44</v>
      </c>
      <c r="B31" s="69"/>
      <c r="C31" s="69"/>
      <c r="D31" s="69"/>
      <c r="E31" s="80">
        <f>+E24-E30</f>
        <v>18950</v>
      </c>
      <c r="F31" s="78"/>
      <c r="G31" s="80">
        <f>+G24-G30</f>
        <v>0</v>
      </c>
    </row>
    <row r="32" spans="1:7" ht="15">
      <c r="A32" s="77"/>
      <c r="B32" s="69"/>
      <c r="C32" s="69"/>
      <c r="D32" s="69"/>
      <c r="E32" s="78"/>
      <c r="F32" s="78"/>
      <c r="G32" s="78"/>
    </row>
    <row r="33" spans="1:7" ht="15.75" thickBot="1">
      <c r="A33" s="68"/>
      <c r="B33" s="69"/>
      <c r="C33" s="69"/>
      <c r="D33" s="69"/>
      <c r="E33" s="100">
        <f>+E18+E31</f>
        <v>25739</v>
      </c>
      <c r="F33" s="86"/>
      <c r="G33" s="100">
        <f>+G18+G31</f>
        <v>0</v>
      </c>
    </row>
    <row r="34" spans="1:7" ht="15" thickTop="1">
      <c r="A34" s="68"/>
      <c r="B34" s="69"/>
      <c r="C34" s="69"/>
      <c r="D34" s="69"/>
      <c r="E34" s="78"/>
      <c r="F34" s="78"/>
      <c r="G34" s="82"/>
    </row>
    <row r="35" spans="1:7" ht="15">
      <c r="A35" s="77" t="s">
        <v>45</v>
      </c>
      <c r="B35" s="69"/>
      <c r="C35" s="69"/>
      <c r="D35" s="69"/>
      <c r="E35" s="78"/>
      <c r="F35" s="78"/>
      <c r="G35" s="82"/>
    </row>
    <row r="36" spans="1:7" ht="14.25">
      <c r="A36" s="68"/>
      <c r="B36" s="69" t="s">
        <v>46</v>
      </c>
      <c r="C36" s="69"/>
      <c r="D36" s="69"/>
      <c r="E36" s="78">
        <v>13235</v>
      </c>
      <c r="F36" s="78"/>
      <c r="G36" s="96" t="s">
        <v>25</v>
      </c>
    </row>
    <row r="37" spans="1:7" ht="14.25">
      <c r="A37" s="72"/>
      <c r="B37" s="69" t="s">
        <v>126</v>
      </c>
      <c r="C37" s="69"/>
      <c r="D37" s="69"/>
      <c r="E37" s="78">
        <v>12715</v>
      </c>
      <c r="F37" s="78"/>
      <c r="G37" s="78"/>
    </row>
    <row r="38" spans="1:7" ht="14.25">
      <c r="A38" s="72"/>
      <c r="B38" s="69" t="s">
        <v>8</v>
      </c>
      <c r="C38" s="69"/>
      <c r="D38" s="69"/>
      <c r="E38" s="78"/>
      <c r="F38" s="78"/>
      <c r="G38" s="96" t="s">
        <v>25</v>
      </c>
    </row>
    <row r="39" spans="1:7" ht="14.25">
      <c r="A39" s="68"/>
      <c r="B39" s="69"/>
      <c r="C39" s="84" t="s">
        <v>51</v>
      </c>
      <c r="D39" s="84"/>
      <c r="E39" s="87">
        <v>-7900</v>
      </c>
      <c r="F39" s="87"/>
      <c r="G39" s="96" t="s">
        <v>25</v>
      </c>
    </row>
    <row r="40" spans="1:7" ht="14.25">
      <c r="A40" s="72"/>
      <c r="B40" s="69"/>
      <c r="C40" s="84" t="s">
        <v>15</v>
      </c>
      <c r="D40" s="84"/>
      <c r="E40" s="78">
        <v>311</v>
      </c>
      <c r="F40" s="78"/>
      <c r="G40" s="96" t="s">
        <v>25</v>
      </c>
    </row>
    <row r="41" spans="1:7" ht="14.25">
      <c r="A41" s="72"/>
      <c r="B41" s="69"/>
      <c r="C41" s="84" t="s">
        <v>120</v>
      </c>
      <c r="D41" s="84"/>
      <c r="E41" s="78">
        <v>7075</v>
      </c>
      <c r="F41" s="78"/>
      <c r="G41" s="96" t="s">
        <v>25</v>
      </c>
    </row>
    <row r="42" spans="1:7" ht="14.25">
      <c r="A42" s="72"/>
      <c r="B42" s="69" t="s">
        <v>125</v>
      </c>
      <c r="C42" s="69"/>
      <c r="D42" s="69"/>
      <c r="E42" s="97">
        <f>SUM(E36:E41)</f>
        <v>25436</v>
      </c>
      <c r="F42" s="78"/>
      <c r="G42" s="97">
        <f>SUM(G36:G41)</f>
        <v>0</v>
      </c>
    </row>
    <row r="43" spans="1:7" ht="14.25">
      <c r="A43" s="72"/>
      <c r="B43" s="69" t="s">
        <v>47</v>
      </c>
      <c r="C43" s="69"/>
      <c r="D43" s="69"/>
      <c r="E43" s="98">
        <v>0</v>
      </c>
      <c r="F43" s="88"/>
      <c r="G43" s="98">
        <v>0</v>
      </c>
    </row>
    <row r="44" spans="1:7" ht="14.25">
      <c r="A44" s="72"/>
      <c r="B44" s="69"/>
      <c r="C44" s="69"/>
      <c r="D44" s="69"/>
      <c r="E44" s="99">
        <f>SUM(E42:E43)</f>
        <v>25436</v>
      </c>
      <c r="F44" s="88"/>
      <c r="G44" s="99">
        <f>+G43+G42</f>
        <v>0</v>
      </c>
    </row>
    <row r="45" spans="1:7" ht="14.25">
      <c r="A45" s="68"/>
      <c r="B45" s="69" t="s">
        <v>52</v>
      </c>
      <c r="C45" s="69"/>
      <c r="D45" s="69"/>
      <c r="E45" s="78">
        <v>161</v>
      </c>
      <c r="F45" s="78"/>
      <c r="G45" s="96" t="s">
        <v>25</v>
      </c>
    </row>
    <row r="46" spans="1:7" ht="14.25">
      <c r="A46" s="68"/>
      <c r="B46" s="69" t="s">
        <v>48</v>
      </c>
      <c r="C46" s="69"/>
      <c r="D46" s="69"/>
      <c r="E46" s="102">
        <v>142</v>
      </c>
      <c r="F46" s="78"/>
      <c r="G46" s="103" t="s">
        <v>25</v>
      </c>
    </row>
    <row r="47" spans="1:7" ht="14.25">
      <c r="A47" s="68"/>
      <c r="B47" s="69"/>
      <c r="C47" s="69"/>
      <c r="D47" s="69"/>
      <c r="E47" s="78"/>
      <c r="F47" s="78"/>
      <c r="G47" s="78"/>
    </row>
    <row r="48" spans="1:7" ht="15.75" thickBot="1">
      <c r="A48" s="68"/>
      <c r="B48" s="69"/>
      <c r="C48" s="69"/>
      <c r="D48" s="69"/>
      <c r="E48" s="101">
        <f>SUM(E43:E47)</f>
        <v>25739</v>
      </c>
      <c r="F48" s="89"/>
      <c r="G48" s="101">
        <f>+G47+G44</f>
        <v>0</v>
      </c>
    </row>
    <row r="49" spans="1:7" ht="15" thickTop="1">
      <c r="A49" s="68"/>
      <c r="B49" s="69"/>
      <c r="C49" s="69"/>
      <c r="D49" s="69"/>
      <c r="E49" s="90"/>
      <c r="F49" s="90"/>
      <c r="G49" s="82"/>
    </row>
    <row r="50" spans="1:7" ht="15">
      <c r="A50" s="91" t="s">
        <v>49</v>
      </c>
      <c r="B50" s="91"/>
      <c r="C50" s="91"/>
      <c r="D50" s="91"/>
      <c r="E50" s="104">
        <f>(E42-E17)/132350*100</f>
        <v>15.846618813751418</v>
      </c>
      <c r="F50" s="92"/>
      <c r="G50" s="96" t="s">
        <v>25</v>
      </c>
    </row>
    <row r="51" spans="1:7" ht="14.25">
      <c r="A51" s="68"/>
      <c r="B51" s="69"/>
      <c r="C51" s="69"/>
      <c r="D51" s="69"/>
      <c r="E51" s="78"/>
      <c r="F51" s="78"/>
      <c r="G51" s="79"/>
    </row>
    <row r="52" spans="1:7" ht="14.25">
      <c r="A52" s="68"/>
      <c r="B52" s="69"/>
      <c r="C52" s="69"/>
      <c r="D52" s="69"/>
      <c r="E52" s="78"/>
      <c r="F52" s="78"/>
      <c r="G52" s="79"/>
    </row>
    <row r="53" spans="1:7" ht="14.25">
      <c r="A53" s="230" t="s">
        <v>54</v>
      </c>
      <c r="B53" s="230"/>
      <c r="C53" s="230"/>
      <c r="D53" s="230"/>
      <c r="E53" s="230"/>
      <c r="F53" s="230"/>
      <c r="G53" s="230"/>
    </row>
    <row r="54" spans="1:7" ht="14.25">
      <c r="A54" s="231"/>
      <c r="B54" s="231"/>
      <c r="C54" s="231"/>
      <c r="D54" s="231"/>
      <c r="E54" s="231"/>
      <c r="F54" s="231"/>
      <c r="G54" s="231"/>
    </row>
    <row r="55" spans="1:7" ht="14.25">
      <c r="A55" s="72"/>
      <c r="B55" s="93"/>
      <c r="C55" s="69"/>
      <c r="D55" s="69"/>
      <c r="E55" s="78"/>
      <c r="F55" s="78"/>
      <c r="G55" s="79"/>
    </row>
    <row r="56" spans="1:7" ht="14.25">
      <c r="A56" s="68"/>
      <c r="B56" s="93"/>
      <c r="C56" s="94"/>
      <c r="D56" s="94"/>
      <c r="E56" s="78"/>
      <c r="F56" s="78"/>
      <c r="G56" s="79"/>
    </row>
    <row r="57" spans="1:7" ht="14.25">
      <c r="A57" s="68"/>
      <c r="B57" s="93"/>
      <c r="C57" s="69"/>
      <c r="D57" s="69"/>
      <c r="E57" s="78"/>
      <c r="F57" s="78"/>
      <c r="G57" s="79"/>
    </row>
    <row r="58" spans="1:7" ht="14.25">
      <c r="A58" s="68"/>
      <c r="B58" s="95"/>
      <c r="C58" s="69"/>
      <c r="D58" s="69"/>
      <c r="E58" s="78"/>
      <c r="F58" s="78"/>
      <c r="G58" s="79"/>
    </row>
    <row r="59" spans="1:7" ht="14.25">
      <c r="A59" s="68"/>
      <c r="B59" s="93"/>
      <c r="C59" s="69"/>
      <c r="D59" s="69"/>
      <c r="E59" s="78"/>
      <c r="F59" s="78"/>
      <c r="G59" s="79"/>
    </row>
    <row r="60" spans="1:7" ht="14.25">
      <c r="A60" s="68"/>
      <c r="B60" s="93"/>
      <c r="C60" s="69"/>
      <c r="D60" s="69"/>
      <c r="E60" s="78"/>
      <c r="F60" s="78"/>
      <c r="G60" s="79"/>
    </row>
    <row r="61" spans="1:7" ht="14.25">
      <c r="A61" s="68"/>
      <c r="B61" s="93"/>
      <c r="C61" s="69"/>
      <c r="D61" s="69"/>
      <c r="E61" s="78"/>
      <c r="F61" s="78"/>
      <c r="G61" s="79"/>
    </row>
    <row r="62" spans="1:7" ht="14.25">
      <c r="A62" s="68"/>
      <c r="B62" s="93"/>
      <c r="C62" s="69"/>
      <c r="D62" s="69"/>
      <c r="E62" s="78"/>
      <c r="F62" s="78"/>
      <c r="G62" s="79"/>
    </row>
    <row r="63" spans="1:7" ht="14.25">
      <c r="A63" s="68"/>
      <c r="B63" s="93"/>
      <c r="C63" s="69"/>
      <c r="D63" s="69"/>
      <c r="E63" s="78"/>
      <c r="F63" s="78"/>
      <c r="G63" s="79"/>
    </row>
    <row r="64" spans="1:7" ht="14.25">
      <c r="A64" s="68"/>
      <c r="B64" s="93"/>
      <c r="C64" s="69"/>
      <c r="D64" s="69"/>
      <c r="E64" s="78"/>
      <c r="F64" s="78"/>
      <c r="G64" s="79"/>
    </row>
    <row r="65" spans="1:7" ht="14.25">
      <c r="A65" s="68"/>
      <c r="B65" s="93"/>
      <c r="C65" s="69"/>
      <c r="D65" s="69"/>
      <c r="E65" s="78"/>
      <c r="F65" s="78"/>
      <c r="G65" s="79"/>
    </row>
    <row r="66" spans="1:7" ht="14.25">
      <c r="A66" s="68"/>
      <c r="B66" s="93"/>
      <c r="C66" s="69"/>
      <c r="D66" s="69"/>
      <c r="E66" s="78"/>
      <c r="F66" s="78"/>
      <c r="G66" s="79"/>
    </row>
    <row r="67" spans="1:7" ht="14.25">
      <c r="A67" s="68"/>
      <c r="B67" s="93"/>
      <c r="C67" s="69"/>
      <c r="D67" s="69"/>
      <c r="E67" s="78"/>
      <c r="F67" s="78"/>
      <c r="G67" s="79"/>
    </row>
    <row r="68" spans="1:7" ht="14.25">
      <c r="A68" s="68"/>
      <c r="B68" s="93"/>
      <c r="C68" s="69"/>
      <c r="D68" s="69"/>
      <c r="E68" s="78"/>
      <c r="F68" s="78"/>
      <c r="G68" s="79"/>
    </row>
    <row r="69" spans="1:7" ht="14.25">
      <c r="A69" s="68"/>
      <c r="B69" s="93"/>
      <c r="C69" s="69"/>
      <c r="D69" s="69"/>
      <c r="E69" s="78"/>
      <c r="F69" s="78"/>
      <c r="G69" s="79"/>
    </row>
    <row r="70" spans="1:7" ht="14.25">
      <c r="A70" s="68"/>
      <c r="B70" s="93"/>
      <c r="C70" s="69"/>
      <c r="D70" s="69"/>
      <c r="E70" s="78"/>
      <c r="F70" s="78"/>
      <c r="G70" s="79"/>
    </row>
    <row r="71" spans="1:7" ht="14.25">
      <c r="A71" s="68"/>
      <c r="B71" s="93"/>
      <c r="C71" s="69"/>
      <c r="D71" s="69"/>
      <c r="E71" s="78"/>
      <c r="F71" s="78"/>
      <c r="G71" s="79"/>
    </row>
    <row r="72" spans="1:7" ht="14.25">
      <c r="A72" s="68"/>
      <c r="B72" s="93"/>
      <c r="C72" s="69"/>
      <c r="D72" s="69"/>
      <c r="E72" s="78"/>
      <c r="F72" s="78"/>
      <c r="G72" s="79"/>
    </row>
    <row r="73" spans="1:7" ht="14.25">
      <c r="A73" s="68"/>
      <c r="B73" s="69"/>
      <c r="C73" s="69"/>
      <c r="D73" s="69"/>
      <c r="E73" s="78"/>
      <c r="F73" s="78"/>
      <c r="G73" s="79"/>
    </row>
    <row r="74" spans="1:7" ht="14.25">
      <c r="A74" s="68"/>
      <c r="B74" s="69"/>
      <c r="C74" s="69"/>
      <c r="D74" s="69"/>
      <c r="E74" s="78"/>
      <c r="F74" s="78"/>
      <c r="G74" s="79"/>
    </row>
    <row r="75" spans="1:7" ht="14.25">
      <c r="A75" s="68"/>
      <c r="B75" s="69"/>
      <c r="C75" s="69"/>
      <c r="D75" s="69"/>
      <c r="E75" s="78"/>
      <c r="F75" s="78"/>
      <c r="G75" s="79"/>
    </row>
    <row r="76" spans="1:7" ht="14.25">
      <c r="A76" s="68"/>
      <c r="B76" s="69"/>
      <c r="C76" s="69"/>
      <c r="D76" s="69"/>
      <c r="E76" s="78"/>
      <c r="F76" s="78"/>
      <c r="G76" s="79"/>
    </row>
    <row r="77" spans="1:7" ht="14.25">
      <c r="A77" s="68"/>
      <c r="B77" s="69"/>
      <c r="C77" s="69"/>
      <c r="D77" s="69"/>
      <c r="E77" s="78"/>
      <c r="F77" s="78"/>
      <c r="G77" s="79"/>
    </row>
    <row r="78" spans="1:7" ht="14.25">
      <c r="A78" s="68"/>
      <c r="B78" s="69"/>
      <c r="C78" s="69"/>
      <c r="D78" s="69"/>
      <c r="E78" s="78"/>
      <c r="F78" s="78"/>
      <c r="G78" s="79"/>
    </row>
    <row r="79" spans="1:7" ht="14.25">
      <c r="A79" s="68"/>
      <c r="B79" s="69"/>
      <c r="C79" s="69"/>
      <c r="D79" s="69"/>
      <c r="E79" s="78"/>
      <c r="F79" s="78"/>
      <c r="G79" s="79"/>
    </row>
    <row r="80" spans="1:7" ht="14.25">
      <c r="A80" s="68"/>
      <c r="B80" s="69"/>
      <c r="C80" s="69"/>
      <c r="D80" s="69"/>
      <c r="E80" s="78"/>
      <c r="F80" s="78"/>
      <c r="G80" s="79"/>
    </row>
    <row r="81" spans="1:7" ht="14.25">
      <c r="A81" s="68"/>
      <c r="B81" s="69"/>
      <c r="C81" s="69"/>
      <c r="D81" s="69"/>
      <c r="E81" s="78"/>
      <c r="F81" s="78"/>
      <c r="G81" s="79"/>
    </row>
    <row r="82" spans="1:7" ht="14.25">
      <c r="A82" s="68"/>
      <c r="B82" s="69"/>
      <c r="C82" s="69"/>
      <c r="D82" s="69"/>
      <c r="E82" s="78"/>
      <c r="F82" s="78"/>
      <c r="G82" s="79"/>
    </row>
    <row r="83" spans="1:7" ht="14.25">
      <c r="A83" s="68"/>
      <c r="B83" s="69"/>
      <c r="C83" s="69"/>
      <c r="D83" s="69"/>
      <c r="E83" s="78"/>
      <c r="F83" s="78"/>
      <c r="G83" s="79"/>
    </row>
    <row r="84" spans="1:7" ht="14.25">
      <c r="A84" s="68"/>
      <c r="B84" s="69"/>
      <c r="C84" s="69"/>
      <c r="D84" s="69"/>
      <c r="E84" s="78"/>
      <c r="F84" s="78"/>
      <c r="G84" s="79"/>
    </row>
    <row r="85" spans="1:7" ht="14.25">
      <c r="A85" s="68"/>
      <c r="B85" s="69"/>
      <c r="C85" s="69"/>
      <c r="D85" s="69"/>
      <c r="E85" s="78"/>
      <c r="F85" s="78"/>
      <c r="G85" s="79"/>
    </row>
    <row r="86" spans="1:7" ht="14.25">
      <c r="A86" s="68"/>
      <c r="B86" s="69"/>
      <c r="C86" s="69"/>
      <c r="D86" s="69"/>
      <c r="E86" s="78"/>
      <c r="F86" s="78"/>
      <c r="G86" s="79"/>
    </row>
    <row r="87" spans="1:7" ht="14.25">
      <c r="A87" s="68"/>
      <c r="B87" s="69"/>
      <c r="C87" s="69"/>
      <c r="D87" s="69"/>
      <c r="E87" s="78"/>
      <c r="F87" s="78"/>
      <c r="G87" s="79"/>
    </row>
    <row r="88" spans="1:7" ht="14.25">
      <c r="A88" s="68"/>
      <c r="B88" s="69"/>
      <c r="C88" s="69"/>
      <c r="D88" s="69"/>
      <c r="E88" s="78"/>
      <c r="F88" s="78"/>
      <c r="G88" s="79"/>
    </row>
    <row r="89" spans="1:7" ht="14.25">
      <c r="A89" s="68"/>
      <c r="B89" s="69"/>
      <c r="C89" s="69"/>
      <c r="D89" s="69"/>
      <c r="E89" s="78"/>
      <c r="F89" s="78"/>
      <c r="G89" s="79"/>
    </row>
    <row r="90" spans="1:7" ht="14.25">
      <c r="A90" s="68"/>
      <c r="B90" s="69"/>
      <c r="C90" s="69"/>
      <c r="D90" s="69"/>
      <c r="E90" s="78"/>
      <c r="F90" s="78"/>
      <c r="G90" s="79"/>
    </row>
  </sheetData>
  <mergeCells count="6">
    <mergeCell ref="A6:G6"/>
    <mergeCell ref="A7:G7"/>
    <mergeCell ref="A53:G54"/>
    <mergeCell ref="A2:G2"/>
    <mergeCell ref="A3:G3"/>
    <mergeCell ref="A4:G4"/>
  </mergeCells>
  <printOptions/>
  <pageMargins left="0.75" right="0.24" top="0.45" bottom="0.63" header="0.24" footer="0.48"/>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2:N56"/>
  <sheetViews>
    <sheetView workbookViewId="0" topLeftCell="A1">
      <selection activeCell="A1" sqref="A1"/>
    </sheetView>
  </sheetViews>
  <sheetFormatPr defaultColWidth="9.140625" defaultRowHeight="12.75"/>
  <cols>
    <col min="1" max="1" width="41.421875" style="64" bestFit="1" customWidth="1"/>
    <col min="2" max="2" width="12.00390625" style="64" customWidth="1"/>
    <col min="3" max="3" width="0.9921875" style="64" customWidth="1"/>
    <col min="4" max="4" width="12.00390625" style="64" customWidth="1"/>
    <col min="5" max="5" width="1.28515625" style="64" customWidth="1"/>
    <col min="6" max="6" width="14.8515625" style="64" customWidth="1"/>
    <col min="7" max="7" width="1.28515625" style="64" customWidth="1"/>
    <col min="8" max="8" width="14.8515625" style="64" hidden="1" customWidth="1"/>
    <col min="9" max="9" width="1.1484375" style="64" hidden="1" customWidth="1"/>
    <col min="10" max="10" width="15.140625" style="64" customWidth="1"/>
    <col min="11" max="11" width="1.28515625" style="64" customWidth="1"/>
    <col min="12" max="12" width="18.421875" style="64" bestFit="1" customWidth="1"/>
    <col min="13" max="13" width="0.9921875" style="64" customWidth="1"/>
    <col min="14" max="14" width="13.57421875" style="64" customWidth="1"/>
    <col min="15" max="16384" width="9.140625" style="64" customWidth="1"/>
  </cols>
  <sheetData>
    <row r="1" s="66" customFormat="1" ht="14.25"/>
    <row r="2" spans="1:14" s="9" customFormat="1" ht="18">
      <c r="A2" s="224" t="s">
        <v>16</v>
      </c>
      <c r="B2" s="224"/>
      <c r="C2" s="224"/>
      <c r="D2" s="224"/>
      <c r="E2" s="224"/>
      <c r="F2" s="224"/>
      <c r="G2" s="224"/>
      <c r="H2" s="224"/>
      <c r="I2" s="224"/>
      <c r="J2" s="224"/>
      <c r="K2" s="224"/>
      <c r="L2" s="224"/>
      <c r="M2" s="224"/>
      <c r="N2" s="224"/>
    </row>
    <row r="3" spans="1:14" s="9" customFormat="1" ht="14.25">
      <c r="A3" s="223" t="s">
        <v>17</v>
      </c>
      <c r="B3" s="223"/>
      <c r="C3" s="223"/>
      <c r="D3" s="223"/>
      <c r="E3" s="223"/>
      <c r="F3" s="223"/>
      <c r="G3" s="223"/>
      <c r="H3" s="223"/>
      <c r="I3" s="223"/>
      <c r="J3" s="223"/>
      <c r="K3" s="223"/>
      <c r="L3" s="223"/>
      <c r="M3" s="223"/>
      <c r="N3" s="223"/>
    </row>
    <row r="4" spans="1:14" s="9" customFormat="1" ht="14.25">
      <c r="A4" s="225" t="s">
        <v>32</v>
      </c>
      <c r="B4" s="225"/>
      <c r="C4" s="225"/>
      <c r="D4" s="225"/>
      <c r="E4" s="225"/>
      <c r="F4" s="225"/>
      <c r="G4" s="225"/>
      <c r="H4" s="225"/>
      <c r="I4" s="225"/>
      <c r="J4" s="225"/>
      <c r="K4" s="225"/>
      <c r="L4" s="225"/>
      <c r="M4" s="225"/>
      <c r="N4" s="225"/>
    </row>
    <row r="5" spans="1:11" s="9" customFormat="1" ht="14.25">
      <c r="A5" s="63"/>
      <c r="B5" s="63"/>
      <c r="C5" s="63"/>
      <c r="D5" s="63"/>
      <c r="E5" s="63"/>
      <c r="F5" s="63"/>
      <c r="G5" s="63"/>
      <c r="H5" s="63"/>
      <c r="I5" s="63"/>
      <c r="J5" s="2"/>
      <c r="K5" s="2"/>
    </row>
    <row r="6" spans="1:14" s="66" customFormat="1" ht="15.75">
      <c r="A6" s="229" t="s">
        <v>55</v>
      </c>
      <c r="B6" s="229"/>
      <c r="C6" s="229"/>
      <c r="D6" s="229"/>
      <c r="E6" s="229"/>
      <c r="F6" s="229"/>
      <c r="G6" s="229"/>
      <c r="H6" s="229"/>
      <c r="I6" s="229"/>
      <c r="J6" s="229"/>
      <c r="K6" s="229"/>
      <c r="L6" s="229"/>
      <c r="M6" s="229"/>
      <c r="N6" s="229"/>
    </row>
    <row r="7" spans="1:14" s="66" customFormat="1" ht="15.75">
      <c r="A7" s="229" t="s">
        <v>183</v>
      </c>
      <c r="B7" s="229"/>
      <c r="C7" s="229"/>
      <c r="D7" s="229"/>
      <c r="E7" s="229"/>
      <c r="F7" s="229"/>
      <c r="G7" s="229"/>
      <c r="H7" s="229"/>
      <c r="I7" s="229"/>
      <c r="J7" s="229"/>
      <c r="K7" s="229"/>
      <c r="L7" s="229"/>
      <c r="M7" s="229"/>
      <c r="N7" s="229"/>
    </row>
    <row r="8" spans="1:11" ht="15">
      <c r="A8" s="105"/>
      <c r="B8" s="105"/>
      <c r="C8" s="105"/>
      <c r="D8" s="105"/>
      <c r="E8" s="105"/>
      <c r="F8" s="105"/>
      <c r="G8" s="105"/>
      <c r="H8" s="105"/>
      <c r="I8" s="105"/>
      <c r="J8" s="105"/>
      <c r="K8" s="105"/>
    </row>
    <row r="10" spans="1:14" ht="15.75">
      <c r="A10" s="105"/>
      <c r="B10" s="106"/>
      <c r="C10" s="106"/>
      <c r="D10" s="235" t="s">
        <v>8</v>
      </c>
      <c r="E10" s="235"/>
      <c r="F10" s="235"/>
      <c r="G10" s="235"/>
      <c r="H10" s="235"/>
      <c r="I10" s="235"/>
      <c r="J10" s="235"/>
      <c r="K10" s="235"/>
      <c r="L10" s="235"/>
      <c r="M10" s="107"/>
      <c r="N10" s="106"/>
    </row>
    <row r="11" spans="1:14" ht="15.75">
      <c r="A11" s="105"/>
      <c r="B11" s="105"/>
      <c r="C11" s="105"/>
      <c r="D11" s="234" t="s">
        <v>56</v>
      </c>
      <c r="E11" s="234"/>
      <c r="F11" s="234"/>
      <c r="G11" s="234"/>
      <c r="H11" s="234"/>
      <c r="I11" s="234"/>
      <c r="J11" s="234"/>
      <c r="K11" s="108"/>
      <c r="L11" s="107" t="s">
        <v>57</v>
      </c>
      <c r="M11" s="107"/>
      <c r="N11" s="106"/>
    </row>
    <row r="12" spans="1:14" ht="15.75">
      <c r="A12" s="105"/>
      <c r="B12" s="105"/>
      <c r="C12" s="105"/>
      <c r="D12" s="105"/>
      <c r="E12" s="105"/>
      <c r="F12" s="108"/>
      <c r="G12" s="108"/>
      <c r="H12" s="108" t="s">
        <v>58</v>
      </c>
      <c r="I12" s="108"/>
      <c r="J12" s="108"/>
      <c r="K12" s="108"/>
      <c r="L12" s="107"/>
      <c r="M12" s="107"/>
      <c r="N12" s="106"/>
    </row>
    <row r="13" spans="1:13" ht="15.75">
      <c r="A13" s="109" t="s">
        <v>59</v>
      </c>
      <c r="B13" s="108" t="s">
        <v>60</v>
      </c>
      <c r="C13" s="108"/>
      <c r="D13" s="108" t="s">
        <v>60</v>
      </c>
      <c r="E13" s="108"/>
      <c r="F13" s="108" t="s">
        <v>68</v>
      </c>
      <c r="G13" s="108"/>
      <c r="H13" s="108" t="s">
        <v>61</v>
      </c>
      <c r="I13" s="108"/>
      <c r="J13" s="108" t="s">
        <v>62</v>
      </c>
      <c r="K13" s="108"/>
      <c r="L13" s="108" t="s">
        <v>129</v>
      </c>
      <c r="M13" s="108"/>
    </row>
    <row r="14" spans="1:14" ht="15.75">
      <c r="A14" s="110"/>
      <c r="B14" s="111" t="s">
        <v>70</v>
      </c>
      <c r="C14" s="111"/>
      <c r="D14" s="111" t="s">
        <v>148</v>
      </c>
      <c r="E14" s="108"/>
      <c r="F14" s="111" t="s">
        <v>69</v>
      </c>
      <c r="G14" s="108"/>
      <c r="H14" s="111" t="s">
        <v>63</v>
      </c>
      <c r="I14" s="108"/>
      <c r="J14" s="111" t="s">
        <v>71</v>
      </c>
      <c r="K14" s="108"/>
      <c r="L14" s="111" t="s">
        <v>73</v>
      </c>
      <c r="M14" s="108"/>
      <c r="N14" s="111" t="s">
        <v>6</v>
      </c>
    </row>
    <row r="15" spans="1:14" ht="15.75">
      <c r="A15" s="110"/>
      <c r="B15" s="108" t="s">
        <v>64</v>
      </c>
      <c r="C15" s="108"/>
      <c r="D15" s="108" t="s">
        <v>64</v>
      </c>
      <c r="E15" s="108"/>
      <c r="F15" s="108" t="s">
        <v>64</v>
      </c>
      <c r="G15" s="108"/>
      <c r="H15" s="108" t="s">
        <v>64</v>
      </c>
      <c r="I15" s="108"/>
      <c r="J15" s="108" t="s">
        <v>64</v>
      </c>
      <c r="K15" s="108"/>
      <c r="L15" s="108" t="s">
        <v>64</v>
      </c>
      <c r="M15" s="108"/>
      <c r="N15" s="108" t="s">
        <v>64</v>
      </c>
    </row>
    <row r="16" spans="1:14" ht="15.75">
      <c r="A16" s="110"/>
      <c r="B16" s="108"/>
      <c r="C16" s="108"/>
      <c r="D16" s="108"/>
      <c r="E16" s="108"/>
      <c r="F16" s="108"/>
      <c r="G16" s="108"/>
      <c r="H16" s="108"/>
      <c r="I16" s="108"/>
      <c r="J16" s="108"/>
      <c r="K16" s="108"/>
      <c r="L16" s="108"/>
      <c r="M16" s="108"/>
      <c r="N16" s="108"/>
    </row>
    <row r="17" spans="1:14" ht="15">
      <c r="A17" s="65" t="s">
        <v>121</v>
      </c>
      <c r="B17" s="119" t="s">
        <v>72</v>
      </c>
      <c r="C17" s="119"/>
      <c r="D17" s="119" t="s">
        <v>25</v>
      </c>
      <c r="E17" s="112"/>
      <c r="F17" s="119" t="s">
        <v>25</v>
      </c>
      <c r="G17" s="112"/>
      <c r="H17" s="112"/>
      <c r="I17" s="112"/>
      <c r="J17" s="119" t="s">
        <v>25</v>
      </c>
      <c r="K17" s="113"/>
      <c r="L17" s="119" t="s">
        <v>25</v>
      </c>
      <c r="M17" s="112"/>
      <c r="N17" s="119" t="s">
        <v>72</v>
      </c>
    </row>
    <row r="18" spans="1:14" ht="15">
      <c r="A18" s="65"/>
      <c r="B18" s="112"/>
      <c r="C18" s="112"/>
      <c r="D18" s="112"/>
      <c r="E18" s="112"/>
      <c r="F18" s="119"/>
      <c r="G18" s="112"/>
      <c r="H18" s="112"/>
      <c r="I18" s="112"/>
      <c r="J18" s="120"/>
      <c r="K18" s="113"/>
      <c r="L18" s="119"/>
      <c r="M18" s="112"/>
      <c r="N18" s="112"/>
    </row>
    <row r="19" spans="1:14" ht="15">
      <c r="A19" s="65" t="s">
        <v>207</v>
      </c>
      <c r="B19" s="119">
        <v>13235</v>
      </c>
      <c r="C19" s="119"/>
      <c r="D19" s="119">
        <v>15075</v>
      </c>
      <c r="E19" s="112"/>
      <c r="F19" s="119" t="s">
        <v>25</v>
      </c>
      <c r="G19" s="112"/>
      <c r="H19" s="112"/>
      <c r="I19" s="112"/>
      <c r="J19" s="119" t="s">
        <v>25</v>
      </c>
      <c r="K19" s="113"/>
      <c r="L19" s="119" t="s">
        <v>25</v>
      </c>
      <c r="M19" s="112"/>
      <c r="N19" s="112">
        <f>SUM(B19:L19)</f>
        <v>28310</v>
      </c>
    </row>
    <row r="20" spans="1:14" ht="15">
      <c r="A20" s="65"/>
      <c r="B20" s="119"/>
      <c r="C20" s="119"/>
      <c r="D20" s="119"/>
      <c r="E20" s="112"/>
      <c r="F20" s="119"/>
      <c r="G20" s="112"/>
      <c r="H20" s="112"/>
      <c r="I20" s="112"/>
      <c r="J20" s="120"/>
      <c r="K20" s="113"/>
      <c r="L20" s="112"/>
      <c r="M20" s="112"/>
      <c r="N20" s="112"/>
    </row>
    <row r="21" spans="1:14" ht="15">
      <c r="A21" s="65" t="s">
        <v>122</v>
      </c>
      <c r="B21" s="120" t="s">
        <v>25</v>
      </c>
      <c r="C21" s="120"/>
      <c r="D21" s="120" t="s">
        <v>25</v>
      </c>
      <c r="E21" s="112"/>
      <c r="F21" s="112">
        <v>-7900</v>
      </c>
      <c r="G21" s="112"/>
      <c r="H21" s="112"/>
      <c r="I21" s="112"/>
      <c r="J21" s="119" t="s">
        <v>25</v>
      </c>
      <c r="K21" s="113"/>
      <c r="L21" s="112">
        <v>2484</v>
      </c>
      <c r="M21" s="112"/>
      <c r="N21" s="112">
        <f>SUM(B21:L21)</f>
        <v>-5416</v>
      </c>
    </row>
    <row r="22" spans="1:14" ht="15">
      <c r="A22" s="65"/>
      <c r="B22" s="119"/>
      <c r="C22" s="119"/>
      <c r="D22" s="119"/>
      <c r="E22" s="112"/>
      <c r="F22" s="112"/>
      <c r="G22" s="112"/>
      <c r="H22" s="112"/>
      <c r="I22" s="112"/>
      <c r="J22" s="113"/>
      <c r="K22" s="113"/>
      <c r="L22" s="113"/>
      <c r="M22" s="113"/>
      <c r="N22" s="113"/>
    </row>
    <row r="23" spans="1:14" ht="14.25" customHeight="1">
      <c r="A23" s="188" t="s">
        <v>127</v>
      </c>
      <c r="B23" s="119"/>
      <c r="C23" s="119"/>
      <c r="D23" s="119"/>
      <c r="E23" s="112"/>
      <c r="F23" s="112"/>
      <c r="G23" s="112"/>
      <c r="H23" s="112"/>
      <c r="I23" s="112"/>
      <c r="J23" s="113"/>
      <c r="K23" s="113"/>
      <c r="L23" s="113"/>
      <c r="M23" s="113"/>
      <c r="N23" s="114"/>
    </row>
    <row r="24" spans="1:14" ht="15">
      <c r="A24" s="188" t="s">
        <v>143</v>
      </c>
      <c r="B24" s="120" t="s">
        <v>25</v>
      </c>
      <c r="C24" s="120"/>
      <c r="D24" s="120" t="s">
        <v>25</v>
      </c>
      <c r="E24" s="112"/>
      <c r="F24" s="120" t="s">
        <v>25</v>
      </c>
      <c r="G24" s="112"/>
      <c r="H24" s="112">
        <v>0</v>
      </c>
      <c r="I24" s="112"/>
      <c r="J24" s="113">
        <v>311</v>
      </c>
      <c r="K24" s="113"/>
      <c r="L24" s="119" t="s">
        <v>25</v>
      </c>
      <c r="M24" s="113"/>
      <c r="N24" s="112">
        <f>SUM(B24:L24)</f>
        <v>311</v>
      </c>
    </row>
    <row r="25" spans="1:14" ht="15">
      <c r="A25" s="65"/>
      <c r="B25" s="119"/>
      <c r="C25" s="119"/>
      <c r="D25" s="119"/>
      <c r="E25" s="112"/>
      <c r="F25" s="119"/>
      <c r="G25" s="112"/>
      <c r="H25" s="112"/>
      <c r="I25" s="112"/>
      <c r="J25" s="113"/>
      <c r="K25" s="113"/>
      <c r="L25" s="113"/>
      <c r="M25" s="113"/>
      <c r="N25" s="113"/>
    </row>
    <row r="26" spans="1:14" ht="15" hidden="1">
      <c r="A26" s="65" t="s">
        <v>65</v>
      </c>
      <c r="B26" s="119"/>
      <c r="C26" s="119"/>
      <c r="D26" s="119"/>
      <c r="E26" s="112"/>
      <c r="F26" s="120" t="s">
        <v>25</v>
      </c>
      <c r="G26" s="113"/>
      <c r="H26" s="113"/>
      <c r="I26" s="113"/>
      <c r="J26" s="113" t="s">
        <v>25</v>
      </c>
      <c r="K26" s="113"/>
      <c r="L26" s="113" t="s">
        <v>25</v>
      </c>
      <c r="M26" s="113"/>
      <c r="N26" s="112">
        <f>SUM(B26:L26)</f>
        <v>0</v>
      </c>
    </row>
    <row r="27" spans="1:14" ht="15" hidden="1">
      <c r="A27" s="65"/>
      <c r="B27" s="119"/>
      <c r="C27" s="119"/>
      <c r="D27" s="119"/>
      <c r="E27" s="112"/>
      <c r="F27" s="119"/>
      <c r="G27" s="112"/>
      <c r="H27" s="112"/>
      <c r="I27" s="112"/>
      <c r="J27" s="113"/>
      <c r="K27" s="113"/>
      <c r="L27" s="113"/>
      <c r="M27" s="113"/>
      <c r="N27" s="113"/>
    </row>
    <row r="28" spans="1:14" ht="15" hidden="1">
      <c r="A28" s="65" t="s">
        <v>66</v>
      </c>
      <c r="B28" s="119"/>
      <c r="C28" s="119"/>
      <c r="D28" s="119"/>
      <c r="E28" s="112"/>
      <c r="F28" s="119"/>
      <c r="G28" s="112"/>
      <c r="H28" s="112"/>
      <c r="I28" s="112"/>
      <c r="J28" s="113" t="s">
        <v>25</v>
      </c>
      <c r="K28" s="113"/>
      <c r="L28" s="113" t="s">
        <v>25</v>
      </c>
      <c r="M28" s="113"/>
      <c r="N28" s="112">
        <f>SUM(B28:L28)</f>
        <v>0</v>
      </c>
    </row>
    <row r="29" spans="1:14" ht="15" hidden="1">
      <c r="A29" s="115"/>
      <c r="B29" s="119"/>
      <c r="C29" s="119"/>
      <c r="D29" s="119"/>
      <c r="E29" s="112"/>
      <c r="F29" s="119"/>
      <c r="G29" s="112"/>
      <c r="H29" s="112"/>
      <c r="I29" s="112"/>
      <c r="J29" s="113"/>
      <c r="K29" s="113"/>
      <c r="L29" s="113"/>
      <c r="M29" s="113"/>
      <c r="N29" s="113"/>
    </row>
    <row r="30" spans="1:14" ht="15">
      <c r="A30" s="115" t="s">
        <v>149</v>
      </c>
      <c r="B30" s="120" t="s">
        <v>25</v>
      </c>
      <c r="C30" s="119"/>
      <c r="D30" s="119">
        <v>-2360</v>
      </c>
      <c r="E30" s="112"/>
      <c r="F30" s="120" t="s">
        <v>25</v>
      </c>
      <c r="G30" s="112"/>
      <c r="H30" s="112"/>
      <c r="I30" s="112"/>
      <c r="J30" s="120" t="s">
        <v>25</v>
      </c>
      <c r="K30" s="113"/>
      <c r="L30" s="120" t="s">
        <v>25</v>
      </c>
      <c r="M30" s="113"/>
      <c r="N30" s="112">
        <f>SUM(B30:L30)</f>
        <v>-2360</v>
      </c>
    </row>
    <row r="31" spans="1:14" ht="15">
      <c r="A31" s="115"/>
      <c r="B31" s="119"/>
      <c r="C31" s="119"/>
      <c r="D31" s="119"/>
      <c r="E31" s="112"/>
      <c r="F31" s="119"/>
      <c r="G31" s="112"/>
      <c r="H31" s="112"/>
      <c r="I31" s="112"/>
      <c r="J31" s="113"/>
      <c r="K31" s="113"/>
      <c r="L31" s="113"/>
      <c r="M31" s="113"/>
      <c r="N31" s="113"/>
    </row>
    <row r="32" spans="1:14" ht="15">
      <c r="A32" s="65" t="s">
        <v>145</v>
      </c>
      <c r="B32" s="120" t="s">
        <v>25</v>
      </c>
      <c r="C32" s="120"/>
      <c r="D32" s="120" t="s">
        <v>25</v>
      </c>
      <c r="E32" s="113"/>
      <c r="F32" s="120" t="s">
        <v>25</v>
      </c>
      <c r="G32" s="113"/>
      <c r="H32" s="113"/>
      <c r="I32" s="113"/>
      <c r="J32" s="120" t="s">
        <v>25</v>
      </c>
      <c r="K32" s="113"/>
      <c r="L32" s="113">
        <v>4066</v>
      </c>
      <c r="M32" s="113"/>
      <c r="N32" s="112">
        <f>SUM(B32:L32)</f>
        <v>4066</v>
      </c>
    </row>
    <row r="33" spans="1:14" ht="15">
      <c r="A33" s="65"/>
      <c r="B33" s="194"/>
      <c r="C33" s="119"/>
      <c r="D33" s="194"/>
      <c r="E33" s="112"/>
      <c r="F33" s="116"/>
      <c r="G33" s="112"/>
      <c r="H33" s="112"/>
      <c r="I33" s="112"/>
      <c r="J33" s="117"/>
      <c r="K33" s="113"/>
      <c r="L33" s="117"/>
      <c r="M33" s="113"/>
      <c r="N33" s="117"/>
    </row>
    <row r="34" spans="1:14" ht="15" hidden="1">
      <c r="A34" s="65" t="s">
        <v>67</v>
      </c>
      <c r="B34" s="120" t="s">
        <v>25</v>
      </c>
      <c r="C34" s="120"/>
      <c r="D34" s="120" t="s">
        <v>25</v>
      </c>
      <c r="E34" s="113"/>
      <c r="F34" s="112"/>
      <c r="G34" s="112"/>
      <c r="H34" s="112"/>
      <c r="I34" s="112"/>
      <c r="J34" s="113" t="s">
        <v>25</v>
      </c>
      <c r="K34" s="113"/>
      <c r="L34" s="113" t="s">
        <v>25</v>
      </c>
      <c r="M34" s="113"/>
      <c r="N34" s="112">
        <f>SUM(B34:L34)</f>
        <v>0</v>
      </c>
    </row>
    <row r="35" spans="1:14" ht="15" hidden="1">
      <c r="A35" s="65"/>
      <c r="B35" s="119"/>
      <c r="C35" s="119"/>
      <c r="D35" s="119"/>
      <c r="E35" s="112"/>
      <c r="F35" s="112"/>
      <c r="G35" s="112"/>
      <c r="H35" s="112"/>
      <c r="I35" s="112"/>
      <c r="J35" s="113"/>
      <c r="K35" s="113"/>
      <c r="L35" s="113"/>
      <c r="M35" s="113"/>
      <c r="N35" s="113"/>
    </row>
    <row r="36" spans="1:14" ht="15" hidden="1">
      <c r="A36" s="65" t="s">
        <v>26</v>
      </c>
      <c r="B36" s="120" t="s">
        <v>25</v>
      </c>
      <c r="C36" s="120"/>
      <c r="D36" s="120" t="s">
        <v>25</v>
      </c>
      <c r="E36" s="113"/>
      <c r="F36" s="113" t="s">
        <v>25</v>
      </c>
      <c r="G36" s="113"/>
      <c r="H36" s="113"/>
      <c r="I36" s="113"/>
      <c r="J36" s="113" t="s">
        <v>25</v>
      </c>
      <c r="K36" s="113"/>
      <c r="L36" s="112" t="s">
        <v>25</v>
      </c>
      <c r="M36" s="112"/>
      <c r="N36" s="112">
        <f>SUM(B36:L36)</f>
        <v>0</v>
      </c>
    </row>
    <row r="37" spans="1:14" ht="15" hidden="1">
      <c r="A37" s="65"/>
      <c r="B37" s="195"/>
      <c r="C37" s="120"/>
      <c r="D37" s="195"/>
      <c r="E37" s="113"/>
      <c r="F37" s="117"/>
      <c r="G37" s="113"/>
      <c r="H37" s="117"/>
      <c r="I37" s="113"/>
      <c r="J37" s="117"/>
      <c r="K37" s="113"/>
      <c r="L37" s="116"/>
      <c r="M37" s="112"/>
      <c r="N37" s="116"/>
    </row>
    <row r="38" spans="1:14" ht="9" customHeight="1">
      <c r="A38" s="115"/>
      <c r="B38" s="120"/>
      <c r="C38" s="120"/>
      <c r="D38" s="120"/>
      <c r="E38" s="113"/>
      <c r="F38" s="113"/>
      <c r="G38" s="113"/>
      <c r="H38" s="113"/>
      <c r="I38" s="113"/>
      <c r="J38" s="113"/>
      <c r="K38" s="113"/>
      <c r="L38" s="113"/>
      <c r="M38" s="113"/>
      <c r="N38" s="113"/>
    </row>
    <row r="39" spans="1:14" ht="15">
      <c r="A39" s="65" t="s">
        <v>146</v>
      </c>
      <c r="B39" s="120">
        <f>SUM(B17:B38)</f>
        <v>13235</v>
      </c>
      <c r="C39" s="120"/>
      <c r="D39" s="120">
        <f>SUM(D17:D38)</f>
        <v>12715</v>
      </c>
      <c r="E39" s="113"/>
      <c r="F39" s="113">
        <f>SUM(F17:F38)</f>
        <v>-7900</v>
      </c>
      <c r="G39" s="113"/>
      <c r="H39" s="113">
        <f>SUM(H17:H38)</f>
        <v>0</v>
      </c>
      <c r="I39" s="113"/>
      <c r="J39" s="113">
        <f>SUM(J17:J38)</f>
        <v>311</v>
      </c>
      <c r="K39" s="113"/>
      <c r="L39" s="113">
        <f>SUM(L17:L38)</f>
        <v>6550</v>
      </c>
      <c r="M39" s="113"/>
      <c r="N39" s="113">
        <f>SUM(N17:N38)</f>
        <v>24911</v>
      </c>
    </row>
    <row r="40" spans="1:14" ht="15">
      <c r="A40" s="65"/>
      <c r="B40" s="113"/>
      <c r="C40" s="113"/>
      <c r="D40" s="113"/>
      <c r="E40" s="113"/>
      <c r="F40" s="113"/>
      <c r="G40" s="113"/>
      <c r="H40" s="113"/>
      <c r="I40" s="113"/>
      <c r="J40" s="113"/>
      <c r="K40" s="113"/>
      <c r="L40" s="113"/>
      <c r="M40" s="113"/>
      <c r="N40" s="113"/>
    </row>
    <row r="41" spans="1:14" ht="15">
      <c r="A41" s="65" t="s">
        <v>145</v>
      </c>
      <c r="B41" s="113">
        <v>0</v>
      </c>
      <c r="C41" s="113"/>
      <c r="D41" s="113">
        <v>0</v>
      </c>
      <c r="E41" s="113"/>
      <c r="F41" s="113">
        <v>0</v>
      </c>
      <c r="G41" s="113"/>
      <c r="H41" s="113"/>
      <c r="I41" s="113"/>
      <c r="J41" s="113">
        <v>0</v>
      </c>
      <c r="K41" s="113"/>
      <c r="L41" s="113">
        <v>525</v>
      </c>
      <c r="M41" s="113"/>
      <c r="N41" s="113">
        <f>SUM(B41+D41+F41+J41+L41)</f>
        <v>525</v>
      </c>
    </row>
    <row r="42" spans="1:14" ht="15">
      <c r="A42" s="65"/>
      <c r="B42" s="117"/>
      <c r="C42" s="113"/>
      <c r="D42" s="117"/>
      <c r="E42" s="113"/>
      <c r="F42" s="117"/>
      <c r="G42" s="113"/>
      <c r="H42" s="113"/>
      <c r="I42" s="113"/>
      <c r="J42" s="117"/>
      <c r="K42" s="113"/>
      <c r="L42" s="117"/>
      <c r="M42" s="113"/>
      <c r="N42" s="117"/>
    </row>
    <row r="43" spans="1:14" ht="5.25" customHeight="1">
      <c r="A43" s="65"/>
      <c r="B43" s="113"/>
      <c r="C43" s="113"/>
      <c r="D43" s="113"/>
      <c r="E43" s="113"/>
      <c r="F43" s="113"/>
      <c r="G43" s="113"/>
      <c r="H43" s="113"/>
      <c r="I43" s="113"/>
      <c r="J43" s="113"/>
      <c r="K43" s="113"/>
      <c r="L43" s="113"/>
      <c r="M43" s="113"/>
      <c r="N43" s="113"/>
    </row>
    <row r="44" spans="1:14" ht="15.75" thickBot="1">
      <c r="A44" s="65" t="s">
        <v>181</v>
      </c>
      <c r="B44" s="118">
        <f>SUM(B39:B42)</f>
        <v>13235</v>
      </c>
      <c r="C44" s="113"/>
      <c r="D44" s="118">
        <f>SUM(D39:D42)</f>
        <v>12715</v>
      </c>
      <c r="E44" s="113"/>
      <c r="F44" s="118">
        <f>SUM(F39:F42)</f>
        <v>-7900</v>
      </c>
      <c r="G44" s="113"/>
      <c r="H44" s="113"/>
      <c r="I44" s="113"/>
      <c r="J44" s="118">
        <f>SUM(J39:J42)</f>
        <v>311</v>
      </c>
      <c r="K44" s="113"/>
      <c r="L44" s="118">
        <f>SUM(L39:L42)</f>
        <v>7075</v>
      </c>
      <c r="M44" s="113"/>
      <c r="N44" s="118">
        <f>SUM(N39:N42)</f>
        <v>25436</v>
      </c>
    </row>
    <row r="45" spans="1:14" ht="15.75" thickTop="1">
      <c r="A45" s="65"/>
      <c r="B45" s="113"/>
      <c r="C45" s="113"/>
      <c r="D45" s="113"/>
      <c r="E45" s="113"/>
      <c r="F45" s="113"/>
      <c r="G45" s="113"/>
      <c r="H45" s="113"/>
      <c r="I45" s="113"/>
      <c r="J45" s="113"/>
      <c r="K45" s="113"/>
      <c r="L45" s="113"/>
      <c r="M45" s="113"/>
      <c r="N45" s="113"/>
    </row>
    <row r="46" spans="1:14" ht="15">
      <c r="A46" s="65"/>
      <c r="B46" s="113"/>
      <c r="C46" s="113"/>
      <c r="D46" s="113"/>
      <c r="E46" s="113"/>
      <c r="F46" s="113"/>
      <c r="G46" s="113"/>
      <c r="H46" s="113"/>
      <c r="I46" s="113"/>
      <c r="J46" s="113"/>
      <c r="K46" s="113"/>
      <c r="L46" s="113"/>
      <c r="M46" s="113"/>
      <c r="N46" s="113"/>
    </row>
    <row r="47" spans="1:14" ht="15">
      <c r="A47" s="65"/>
      <c r="B47" s="113"/>
      <c r="C47" s="113"/>
      <c r="D47" s="113"/>
      <c r="E47" s="113"/>
      <c r="F47" s="113"/>
      <c r="G47" s="113"/>
      <c r="H47" s="113"/>
      <c r="I47" s="113"/>
      <c r="J47" s="113"/>
      <c r="K47" s="113"/>
      <c r="L47" s="113"/>
      <c r="M47" s="113"/>
      <c r="N47" s="113"/>
    </row>
    <row r="48" spans="1:14" ht="15">
      <c r="A48" s="65"/>
      <c r="B48" s="113"/>
      <c r="C48" s="113"/>
      <c r="D48" s="113"/>
      <c r="E48" s="113"/>
      <c r="F48" s="113"/>
      <c r="G48" s="113"/>
      <c r="H48" s="113"/>
      <c r="I48" s="113"/>
      <c r="J48" s="113"/>
      <c r="K48" s="113"/>
      <c r="L48" s="113"/>
      <c r="M48" s="113"/>
      <c r="N48" s="113"/>
    </row>
    <row r="49" spans="2:14" ht="15">
      <c r="B49" s="105"/>
      <c r="C49" s="105"/>
      <c r="D49" s="105"/>
      <c r="E49" s="105"/>
      <c r="F49" s="105"/>
      <c r="G49" s="105"/>
      <c r="H49" s="105"/>
      <c r="I49" s="105"/>
      <c r="J49" s="105"/>
      <c r="K49" s="105"/>
      <c r="L49" s="105"/>
      <c r="M49" s="105"/>
      <c r="N49" s="105"/>
    </row>
    <row r="50" ht="15">
      <c r="A50" s="105"/>
    </row>
    <row r="51" spans="1:2" ht="15">
      <c r="A51" s="112" t="s">
        <v>72</v>
      </c>
      <c r="B51" s="64" t="s">
        <v>123</v>
      </c>
    </row>
    <row r="55" spans="1:14" ht="15">
      <c r="A55" s="232" t="s">
        <v>147</v>
      </c>
      <c r="B55" s="232"/>
      <c r="C55" s="232"/>
      <c r="D55" s="232"/>
      <c r="E55" s="232"/>
      <c r="F55" s="232"/>
      <c r="G55" s="232"/>
      <c r="H55" s="232"/>
      <c r="I55" s="232"/>
      <c r="J55" s="232"/>
      <c r="K55" s="232"/>
      <c r="L55" s="232"/>
      <c r="M55" s="233"/>
      <c r="N55" s="233"/>
    </row>
    <row r="56" spans="1:14" ht="15">
      <c r="A56" s="233"/>
      <c r="B56" s="233"/>
      <c r="C56" s="233"/>
      <c r="D56" s="233"/>
      <c r="E56" s="233"/>
      <c r="F56" s="233"/>
      <c r="G56" s="233"/>
      <c r="H56" s="233"/>
      <c r="I56" s="233"/>
      <c r="J56" s="233"/>
      <c r="K56" s="233"/>
      <c r="L56" s="233"/>
      <c r="M56" s="233"/>
      <c r="N56" s="233"/>
    </row>
  </sheetData>
  <mergeCells count="8">
    <mergeCell ref="A2:N2"/>
    <mergeCell ref="A3:N3"/>
    <mergeCell ref="A4:N4"/>
    <mergeCell ref="A55:N56"/>
    <mergeCell ref="A6:N6"/>
    <mergeCell ref="A7:N7"/>
    <mergeCell ref="D11:J11"/>
    <mergeCell ref="D10:L10"/>
  </mergeCells>
  <printOptions/>
  <pageMargins left="0.36" right="0.48" top="0.72" bottom="1" header="0.5" footer="0.5"/>
  <pageSetup fitToHeight="1" fitToWidth="1" horizontalDpi="300" verticalDpi="300" orientation="portrait"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E79"/>
  <sheetViews>
    <sheetView zoomScale="75" zoomScaleNormal="75" workbookViewId="0" topLeftCell="A1">
      <selection activeCell="A1" sqref="A1"/>
    </sheetView>
  </sheetViews>
  <sheetFormatPr defaultColWidth="9.140625" defaultRowHeight="12.75"/>
  <cols>
    <col min="1" max="1" width="5.421875" style="64" customWidth="1"/>
    <col min="2" max="2" width="53.421875" style="64" customWidth="1"/>
    <col min="3" max="3" width="18.140625" style="64" customWidth="1"/>
    <col min="4" max="4" width="17.421875" style="64" customWidth="1"/>
    <col min="5" max="5" width="9.57421875" style="64" customWidth="1"/>
    <col min="6" max="16384" width="9.140625" style="64" customWidth="1"/>
  </cols>
  <sheetData>
    <row r="2" spans="1:5" ht="15.75" customHeight="1">
      <c r="A2" s="238" t="s">
        <v>16</v>
      </c>
      <c r="B2" s="238"/>
      <c r="C2" s="238"/>
      <c r="D2" s="238"/>
      <c r="E2" s="238"/>
    </row>
    <row r="3" spans="1:5" ht="15.75" customHeight="1">
      <c r="A3" s="239" t="s">
        <v>118</v>
      </c>
      <c r="B3" s="239"/>
      <c r="C3" s="239"/>
      <c r="D3" s="239"/>
      <c r="E3" s="239"/>
    </row>
    <row r="4" spans="1:5" ht="15.75" customHeight="1">
      <c r="A4" s="239" t="s">
        <v>32</v>
      </c>
      <c r="B4" s="239"/>
      <c r="C4" s="239"/>
      <c r="D4" s="239"/>
      <c r="E4" s="239"/>
    </row>
    <row r="5" spans="1:5" ht="15.75" customHeight="1">
      <c r="A5" s="126"/>
      <c r="B5" s="126"/>
      <c r="C5" s="126"/>
      <c r="D5" s="126"/>
      <c r="E5" s="126"/>
    </row>
    <row r="6" spans="1:5" ht="15.75">
      <c r="A6" s="237" t="s">
        <v>115</v>
      </c>
      <c r="B6" s="237"/>
      <c r="C6" s="237"/>
      <c r="D6" s="237"/>
      <c r="E6" s="237"/>
    </row>
    <row r="7" spans="1:5" ht="18" customHeight="1">
      <c r="A7" s="237" t="s">
        <v>182</v>
      </c>
      <c r="B7" s="237"/>
      <c r="C7" s="237"/>
      <c r="D7" s="237"/>
      <c r="E7" s="237"/>
    </row>
    <row r="8" spans="1:3" ht="15" customHeight="1">
      <c r="A8" s="173"/>
      <c r="B8" s="173"/>
      <c r="C8" s="173"/>
    </row>
    <row r="9" spans="1:4" ht="15" customHeight="1">
      <c r="A9" s="174"/>
      <c r="B9" s="174"/>
      <c r="C9" s="175" t="s">
        <v>36</v>
      </c>
      <c r="D9" s="175" t="s">
        <v>139</v>
      </c>
    </row>
    <row r="10" spans="1:4" ht="15" customHeight="1">
      <c r="A10" s="174"/>
      <c r="B10" s="174"/>
      <c r="C10" s="175" t="s">
        <v>141</v>
      </c>
      <c r="D10" s="175" t="s">
        <v>141</v>
      </c>
    </row>
    <row r="11" spans="1:4" ht="15" customHeight="1">
      <c r="A11" s="174"/>
      <c r="B11" s="174"/>
      <c r="C11" s="175" t="s">
        <v>128</v>
      </c>
      <c r="D11" s="175" t="s">
        <v>128</v>
      </c>
    </row>
    <row r="12" spans="1:4" ht="21.75" customHeight="1">
      <c r="A12" s="174"/>
      <c r="B12" s="174"/>
      <c r="C12" s="175" t="s">
        <v>178</v>
      </c>
      <c r="D12" s="175" t="s">
        <v>179</v>
      </c>
    </row>
    <row r="13" spans="1:4" ht="15.75" customHeight="1">
      <c r="A13" s="174"/>
      <c r="B13" s="174"/>
      <c r="C13" s="176" t="s">
        <v>64</v>
      </c>
      <c r="D13" s="176" t="s">
        <v>64</v>
      </c>
    </row>
    <row r="14" spans="1:3" ht="15.75" customHeight="1">
      <c r="A14" s="174"/>
      <c r="B14" s="174"/>
      <c r="C14" s="175"/>
    </row>
    <row r="15" spans="1:4" ht="15.75">
      <c r="A15" s="177" t="s">
        <v>119</v>
      </c>
      <c r="B15" s="174"/>
      <c r="C15" s="189">
        <v>-698</v>
      </c>
      <c r="D15" s="150" t="s">
        <v>25</v>
      </c>
    </row>
    <row r="16" spans="1:4" ht="15.75">
      <c r="A16" s="177"/>
      <c r="B16" s="174"/>
      <c r="C16" s="189"/>
      <c r="D16" s="150"/>
    </row>
    <row r="17" spans="1:4" ht="15.75">
      <c r="A17" s="177" t="s">
        <v>188</v>
      </c>
      <c r="B17" s="174"/>
      <c r="C17" s="189">
        <v>-737</v>
      </c>
      <c r="D17" s="150" t="s">
        <v>25</v>
      </c>
    </row>
    <row r="18" spans="1:4" ht="15.75">
      <c r="A18" s="177"/>
      <c r="B18" s="174"/>
      <c r="C18" s="189"/>
      <c r="D18" s="150"/>
    </row>
    <row r="19" spans="1:4" ht="15.75">
      <c r="A19" s="177" t="s">
        <v>116</v>
      </c>
      <c r="B19" s="174"/>
      <c r="C19" s="189">
        <v>-3</v>
      </c>
      <c r="D19" s="150" t="s">
        <v>25</v>
      </c>
    </row>
    <row r="20" spans="1:4" ht="15.75">
      <c r="A20" s="177"/>
      <c r="B20" s="174"/>
      <c r="C20" s="190"/>
      <c r="D20" s="193"/>
    </row>
    <row r="21" spans="1:4" ht="15.75">
      <c r="A21" s="177"/>
      <c r="B21" s="174"/>
      <c r="C21" s="191"/>
      <c r="D21" s="169"/>
    </row>
    <row r="22" spans="1:4" ht="15.75">
      <c r="A22" s="177" t="s">
        <v>117</v>
      </c>
      <c r="B22" s="174"/>
      <c r="C22" s="189">
        <f>SUM(C15:C20)</f>
        <v>-1438</v>
      </c>
      <c r="D22" s="169" t="s">
        <v>25</v>
      </c>
    </row>
    <row r="23" spans="1:4" ht="15.75">
      <c r="A23" s="177"/>
      <c r="B23" s="174"/>
      <c r="C23" s="189"/>
      <c r="D23" s="169"/>
    </row>
    <row r="24" spans="1:4" ht="15.75">
      <c r="A24" s="177" t="s">
        <v>187</v>
      </c>
      <c r="B24" s="174"/>
      <c r="C24" s="189">
        <v>16712</v>
      </c>
      <c r="D24" s="150" t="s">
        <v>25</v>
      </c>
    </row>
    <row r="25" spans="1:4" ht="15.75">
      <c r="A25" s="177"/>
      <c r="B25" s="174"/>
      <c r="C25" s="189"/>
      <c r="D25" s="150"/>
    </row>
    <row r="26" spans="1:4" ht="16.5" thickBot="1">
      <c r="A26" s="177" t="s">
        <v>189</v>
      </c>
      <c r="B26" s="174"/>
      <c r="C26" s="192">
        <f>SUM(C22:C25)</f>
        <v>15274</v>
      </c>
      <c r="D26" s="178" t="s">
        <v>25</v>
      </c>
    </row>
    <row r="27" spans="1:4" ht="16.5" thickTop="1">
      <c r="A27" s="177"/>
      <c r="B27" s="174"/>
      <c r="C27" s="137"/>
      <c r="D27" s="137"/>
    </row>
    <row r="28" spans="1:4" ht="15.75">
      <c r="A28" s="177"/>
      <c r="B28" s="174"/>
      <c r="C28" s="137"/>
      <c r="D28" s="137"/>
    </row>
    <row r="29" spans="1:4" ht="15.75">
      <c r="A29" s="177"/>
      <c r="B29" s="174"/>
      <c r="D29" s="137"/>
    </row>
    <row r="30" spans="1:5" ht="15">
      <c r="A30" s="232" t="s">
        <v>142</v>
      </c>
      <c r="B30" s="232"/>
      <c r="C30" s="232"/>
      <c r="D30" s="232"/>
      <c r="E30" s="232"/>
    </row>
    <row r="31" spans="1:5" ht="15">
      <c r="A31" s="236"/>
      <c r="B31" s="236"/>
      <c r="C31" s="236"/>
      <c r="D31" s="236"/>
      <c r="E31" s="236"/>
    </row>
    <row r="32" spans="1:3" ht="15">
      <c r="A32" s="180"/>
      <c r="B32" s="180"/>
      <c r="C32" s="180"/>
    </row>
    <row r="33" spans="1:3" ht="15">
      <c r="A33" s="180"/>
      <c r="B33" s="180"/>
      <c r="C33" s="180"/>
    </row>
    <row r="34" spans="1:3" ht="15">
      <c r="A34" s="180"/>
      <c r="B34" s="180"/>
      <c r="C34" s="180"/>
    </row>
    <row r="35" spans="1:3" ht="15">
      <c r="A35" s="180"/>
      <c r="B35" s="180"/>
      <c r="C35" s="180"/>
    </row>
    <row r="36" spans="1:3" ht="15">
      <c r="A36" s="180"/>
      <c r="B36" s="180"/>
      <c r="C36" s="180"/>
    </row>
    <row r="37" spans="1:3" ht="15">
      <c r="A37" s="180"/>
      <c r="B37" s="180"/>
      <c r="C37" s="180"/>
    </row>
    <row r="38" spans="1:3" ht="15">
      <c r="A38" s="180"/>
      <c r="B38" s="180"/>
      <c r="C38" s="180"/>
    </row>
    <row r="39" spans="1:3" ht="15">
      <c r="A39" s="180"/>
      <c r="B39" s="180"/>
      <c r="C39" s="180"/>
    </row>
    <row r="40" spans="1:3" ht="15">
      <c r="A40" s="180"/>
      <c r="B40" s="180"/>
      <c r="C40" s="180"/>
    </row>
    <row r="41" spans="1:3" ht="15">
      <c r="A41" s="180"/>
      <c r="B41" s="180"/>
      <c r="C41" s="180"/>
    </row>
    <row r="42" spans="1:3" ht="15">
      <c r="A42" s="180"/>
      <c r="B42" s="180"/>
      <c r="C42" s="180"/>
    </row>
    <row r="43" spans="1:3" ht="15">
      <c r="A43" s="180"/>
      <c r="B43" s="180"/>
      <c r="C43" s="180"/>
    </row>
    <row r="44" spans="1:3" ht="15">
      <c r="A44" s="180"/>
      <c r="B44" s="180"/>
      <c r="C44" s="180"/>
    </row>
    <row r="45" spans="1:3" ht="15">
      <c r="A45" s="180"/>
      <c r="B45" s="180"/>
      <c r="C45" s="180"/>
    </row>
    <row r="46" spans="1:3" ht="15">
      <c r="A46" s="180"/>
      <c r="B46" s="180"/>
      <c r="C46" s="180"/>
    </row>
    <row r="47" spans="1:3" ht="15">
      <c r="A47" s="180"/>
      <c r="B47" s="180"/>
      <c r="C47" s="180"/>
    </row>
    <row r="48" spans="1:3" ht="15">
      <c r="A48" s="180"/>
      <c r="B48" s="180"/>
      <c r="C48" s="180"/>
    </row>
    <row r="49" spans="1:3" ht="15">
      <c r="A49" s="180"/>
      <c r="B49" s="180"/>
      <c r="C49" s="180"/>
    </row>
    <row r="50" spans="1:3" ht="15">
      <c r="A50" s="180"/>
      <c r="B50" s="180"/>
      <c r="C50" s="180"/>
    </row>
    <row r="51" spans="1:3" ht="15">
      <c r="A51" s="180"/>
      <c r="B51" s="180"/>
      <c r="C51" s="180"/>
    </row>
    <row r="52" spans="1:3" ht="15">
      <c r="A52" s="180"/>
      <c r="B52" s="180"/>
      <c r="C52" s="180"/>
    </row>
    <row r="53" spans="1:3" ht="15">
      <c r="A53" s="180"/>
      <c r="B53" s="180"/>
      <c r="C53" s="180"/>
    </row>
    <row r="54" spans="1:3" ht="15">
      <c r="A54" s="180"/>
      <c r="B54" s="180"/>
      <c r="C54" s="180"/>
    </row>
    <row r="55" spans="1:3" ht="15">
      <c r="A55" s="180"/>
      <c r="B55" s="180"/>
      <c r="C55" s="180"/>
    </row>
    <row r="56" spans="1:3" ht="15">
      <c r="A56" s="180"/>
      <c r="B56" s="180"/>
      <c r="C56" s="180"/>
    </row>
    <row r="57" spans="1:3" ht="15">
      <c r="A57" s="180"/>
      <c r="B57" s="180"/>
      <c r="C57" s="180"/>
    </row>
    <row r="58" spans="1:3" ht="15">
      <c r="A58" s="180"/>
      <c r="B58" s="180"/>
      <c r="C58" s="180"/>
    </row>
    <row r="59" spans="1:3" ht="15">
      <c r="A59" s="181"/>
      <c r="B59" s="181"/>
      <c r="C59" s="182"/>
    </row>
    <row r="60" spans="1:3" ht="15">
      <c r="A60" s="181"/>
      <c r="B60" s="181"/>
      <c r="C60" s="182"/>
    </row>
    <row r="61" spans="1:3" ht="15">
      <c r="A61" s="181"/>
      <c r="B61" s="181"/>
      <c r="C61" s="182"/>
    </row>
    <row r="62" spans="1:3" ht="15">
      <c r="A62" s="181"/>
      <c r="B62" s="181"/>
      <c r="C62" s="182"/>
    </row>
    <row r="63" spans="1:3" ht="15">
      <c r="A63" s="181"/>
      <c r="B63" s="181"/>
      <c r="C63" s="182"/>
    </row>
    <row r="64" spans="1:3" ht="15">
      <c r="A64" s="181"/>
      <c r="B64" s="181"/>
      <c r="C64" s="182"/>
    </row>
    <row r="65" spans="1:3" ht="15">
      <c r="A65" s="181"/>
      <c r="B65" s="181"/>
      <c r="C65" s="182"/>
    </row>
    <row r="66" spans="1:3" ht="15">
      <c r="A66" s="181"/>
      <c r="B66" s="181"/>
      <c r="C66" s="182"/>
    </row>
    <row r="67" spans="1:3" ht="15">
      <c r="A67" s="181"/>
      <c r="B67" s="181"/>
      <c r="C67" s="182"/>
    </row>
    <row r="68" spans="1:3" ht="15">
      <c r="A68" s="181"/>
      <c r="B68" s="181"/>
      <c r="C68" s="182"/>
    </row>
    <row r="69" spans="1:3" ht="15">
      <c r="A69" s="181"/>
      <c r="B69" s="181"/>
      <c r="C69" s="182"/>
    </row>
    <row r="70" spans="1:3" ht="15">
      <c r="A70" s="181"/>
      <c r="B70" s="181"/>
      <c r="C70" s="182"/>
    </row>
    <row r="71" spans="1:3" ht="15">
      <c r="A71" s="181"/>
      <c r="B71" s="181"/>
      <c r="C71" s="182"/>
    </row>
    <row r="72" spans="1:3" ht="15">
      <c r="A72" s="181"/>
      <c r="B72" s="181"/>
      <c r="C72" s="182"/>
    </row>
    <row r="73" spans="1:3" ht="15">
      <c r="A73" s="181"/>
      <c r="B73" s="181"/>
      <c r="C73" s="182"/>
    </row>
    <row r="74" spans="1:3" ht="15">
      <c r="A74" s="181"/>
      <c r="B74" s="181"/>
      <c r="C74" s="182"/>
    </row>
    <row r="75" spans="1:3" ht="15">
      <c r="A75" s="181"/>
      <c r="B75" s="181"/>
      <c r="C75" s="182"/>
    </row>
    <row r="76" spans="1:3" ht="15">
      <c r="A76" s="181"/>
      <c r="B76" s="181"/>
      <c r="C76" s="182"/>
    </row>
    <row r="77" spans="1:3" ht="15">
      <c r="A77" s="181"/>
      <c r="B77" s="181"/>
      <c r="C77" s="182"/>
    </row>
    <row r="78" spans="1:3" ht="15">
      <c r="A78" s="181"/>
      <c r="B78" s="181"/>
      <c r="C78" s="182"/>
    </row>
    <row r="79" spans="1:3" ht="15">
      <c r="A79" s="181"/>
      <c r="B79" s="181"/>
      <c r="C79" s="182"/>
    </row>
  </sheetData>
  <mergeCells count="6">
    <mergeCell ref="A30:E31"/>
    <mergeCell ref="A6:E6"/>
    <mergeCell ref="A7:E7"/>
    <mergeCell ref="A2:E2"/>
    <mergeCell ref="A4:E4"/>
    <mergeCell ref="A3:E3"/>
  </mergeCells>
  <printOptions/>
  <pageMargins left="0.75" right="0.33" top="0.77" bottom="1" header="0.5" footer="0.5"/>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2:L239"/>
  <sheetViews>
    <sheetView view="pageBreakPreview" zoomScaleNormal="75" zoomScaleSheetLayoutView="100" workbookViewId="0" topLeftCell="A1">
      <selection activeCell="A1" sqref="A1"/>
    </sheetView>
  </sheetViews>
  <sheetFormatPr defaultColWidth="9.140625" defaultRowHeight="12.75"/>
  <cols>
    <col min="1" max="1" width="5.00390625" style="64" customWidth="1"/>
    <col min="2" max="2" width="11.421875" style="64" customWidth="1"/>
    <col min="3" max="3" width="3.8515625" style="64" customWidth="1"/>
    <col min="4" max="4" width="17.421875" style="64" customWidth="1"/>
    <col min="5" max="5" width="1.28515625" style="64" customWidth="1"/>
    <col min="6" max="6" width="10.421875" style="64" bestFit="1" customWidth="1"/>
    <col min="7" max="7" width="0.9921875" style="64" customWidth="1"/>
    <col min="8" max="8" width="18.28125" style="64" bestFit="1" customWidth="1"/>
    <col min="9" max="9" width="2.8515625" style="64" customWidth="1"/>
    <col min="10" max="10" width="15.57421875" style="64" customWidth="1"/>
    <col min="11" max="11" width="3.8515625" style="64" customWidth="1"/>
    <col min="12" max="12" width="15.28125" style="64" customWidth="1"/>
    <col min="13" max="16384" width="9.140625" style="64" customWidth="1"/>
  </cols>
  <sheetData>
    <row r="1" s="66" customFormat="1" ht="14.25"/>
    <row r="2" spans="1:12" s="9" customFormat="1" ht="18">
      <c r="A2" s="224" t="s">
        <v>16</v>
      </c>
      <c r="B2" s="224"/>
      <c r="C2" s="224"/>
      <c r="D2" s="224"/>
      <c r="E2" s="224"/>
      <c r="F2" s="224"/>
      <c r="G2" s="224"/>
      <c r="H2" s="224"/>
      <c r="I2" s="224"/>
      <c r="J2" s="224"/>
      <c r="K2" s="224"/>
      <c r="L2" s="224"/>
    </row>
    <row r="3" spans="1:12" s="9" customFormat="1" ht="14.25">
      <c r="A3" s="223" t="s">
        <v>17</v>
      </c>
      <c r="B3" s="223"/>
      <c r="C3" s="223"/>
      <c r="D3" s="223"/>
      <c r="E3" s="223"/>
      <c r="F3" s="223"/>
      <c r="G3" s="223"/>
      <c r="H3" s="223"/>
      <c r="I3" s="223"/>
      <c r="J3" s="223"/>
      <c r="K3" s="223"/>
      <c r="L3" s="223"/>
    </row>
    <row r="4" spans="1:12" s="9" customFormat="1" ht="14.25">
      <c r="A4" s="225" t="s">
        <v>32</v>
      </c>
      <c r="B4" s="225"/>
      <c r="C4" s="225"/>
      <c r="D4" s="225"/>
      <c r="E4" s="225"/>
      <c r="F4" s="225"/>
      <c r="G4" s="225"/>
      <c r="H4" s="225"/>
      <c r="I4" s="225"/>
      <c r="J4" s="225"/>
      <c r="K4" s="225"/>
      <c r="L4" s="225"/>
    </row>
    <row r="5" spans="1:9" s="9" customFormat="1" ht="14.25">
      <c r="A5" s="63"/>
      <c r="B5" s="63"/>
      <c r="C5" s="63"/>
      <c r="D5" s="63"/>
      <c r="E5" s="63"/>
      <c r="F5" s="63"/>
      <c r="G5" s="63"/>
      <c r="H5" s="2"/>
      <c r="I5" s="2"/>
    </row>
    <row r="6" spans="1:12" ht="15.75">
      <c r="A6" s="220" t="s">
        <v>74</v>
      </c>
      <c r="B6" s="220"/>
      <c r="C6" s="220"/>
      <c r="D6" s="220"/>
      <c r="E6" s="220"/>
      <c r="F6" s="220"/>
      <c r="G6" s="220"/>
      <c r="H6" s="220"/>
      <c r="I6" s="220"/>
      <c r="J6" s="220"/>
      <c r="K6" s="220"/>
      <c r="L6" s="220"/>
    </row>
    <row r="7" spans="1:12" s="66" customFormat="1" ht="15.75">
      <c r="A7" s="229" t="s">
        <v>182</v>
      </c>
      <c r="B7" s="229"/>
      <c r="C7" s="229"/>
      <c r="D7" s="229"/>
      <c r="E7" s="229"/>
      <c r="F7" s="229"/>
      <c r="G7" s="229"/>
      <c r="H7" s="229"/>
      <c r="I7" s="229"/>
      <c r="J7" s="229"/>
      <c r="K7" s="229"/>
      <c r="L7" s="229"/>
    </row>
    <row r="8" spans="1:9" ht="15">
      <c r="A8" s="105"/>
      <c r="B8" s="105"/>
      <c r="C8" s="105"/>
      <c r="D8" s="105"/>
      <c r="E8" s="105"/>
      <c r="F8" s="105"/>
      <c r="G8" s="105"/>
      <c r="H8" s="105"/>
      <c r="I8" s="105"/>
    </row>
    <row r="9" spans="1:9" ht="13.5" customHeight="1">
      <c r="A9" s="121"/>
      <c r="B9" s="121"/>
      <c r="C9" s="121"/>
      <c r="D9" s="245"/>
      <c r="E9" s="245"/>
      <c r="F9" s="245"/>
      <c r="G9" s="245"/>
      <c r="H9" s="245"/>
      <c r="I9" s="245"/>
    </row>
    <row r="10" spans="1:9" ht="15.75">
      <c r="A10" s="123">
        <v>1</v>
      </c>
      <c r="B10" s="247" t="s">
        <v>75</v>
      </c>
      <c r="C10" s="247"/>
      <c r="D10" s="244"/>
      <c r="E10" s="244"/>
      <c r="F10" s="244"/>
      <c r="G10" s="244"/>
      <c r="H10" s="244"/>
      <c r="I10" s="244"/>
    </row>
    <row r="11" spans="1:9" ht="15.75">
      <c r="A11" s="123"/>
      <c r="B11" s="124"/>
      <c r="C11" s="124"/>
      <c r="D11" s="125"/>
      <c r="E11" s="125"/>
      <c r="F11" s="125"/>
      <c r="G11" s="125"/>
      <c r="H11" s="125"/>
      <c r="I11" s="125"/>
    </row>
    <row r="12" spans="1:12" ht="47.25" customHeight="1">
      <c r="A12" s="126"/>
      <c r="B12" s="252" t="s">
        <v>190</v>
      </c>
      <c r="C12" s="252"/>
      <c r="D12" s="246"/>
      <c r="E12" s="246"/>
      <c r="F12" s="246"/>
      <c r="G12" s="246"/>
      <c r="H12" s="246"/>
      <c r="I12" s="246"/>
      <c r="J12" s="246"/>
      <c r="K12" s="246"/>
      <c r="L12" s="246"/>
    </row>
    <row r="13" spans="1:12" ht="15.75" customHeight="1">
      <c r="A13" s="126"/>
      <c r="B13" s="246"/>
      <c r="C13" s="246"/>
      <c r="D13" s="246"/>
      <c r="E13" s="246"/>
      <c r="F13" s="246"/>
      <c r="G13" s="246"/>
      <c r="H13" s="246"/>
      <c r="I13" s="246"/>
      <c r="J13" s="246"/>
      <c r="K13" s="246"/>
      <c r="L13" s="246"/>
    </row>
    <row r="14" spans="1:12" ht="15.75" customHeight="1">
      <c r="A14" s="126"/>
      <c r="B14" s="221" t="s">
        <v>197</v>
      </c>
      <c r="C14" s="221"/>
      <c r="D14" s="242"/>
      <c r="E14" s="242"/>
      <c r="F14" s="242"/>
      <c r="G14" s="242"/>
      <c r="H14" s="242"/>
      <c r="I14" s="242"/>
      <c r="J14" s="242"/>
      <c r="K14" s="242"/>
      <c r="L14" s="242"/>
    </row>
    <row r="15" spans="1:12" ht="15.75" customHeight="1">
      <c r="A15" s="126"/>
      <c r="B15" s="242"/>
      <c r="C15" s="242"/>
      <c r="D15" s="242"/>
      <c r="E15" s="242"/>
      <c r="F15" s="242"/>
      <c r="G15" s="242"/>
      <c r="H15" s="242"/>
      <c r="I15" s="242"/>
      <c r="J15" s="242"/>
      <c r="K15" s="242"/>
      <c r="L15" s="242"/>
    </row>
    <row r="16" spans="1:12" ht="15" customHeight="1">
      <c r="A16" s="126"/>
      <c r="B16" s="133"/>
      <c r="C16" s="127"/>
      <c r="D16" s="127"/>
      <c r="E16" s="127"/>
      <c r="F16" s="127"/>
      <c r="G16" s="127"/>
      <c r="H16" s="127"/>
      <c r="I16" s="127"/>
      <c r="J16" s="127"/>
      <c r="K16" s="127"/>
      <c r="L16" s="127"/>
    </row>
    <row r="17" spans="1:12" ht="32.25" customHeight="1">
      <c r="A17" s="126"/>
      <c r="B17" s="252" t="s">
        <v>196</v>
      </c>
      <c r="C17" s="252"/>
      <c r="D17" s="246"/>
      <c r="E17" s="246"/>
      <c r="F17" s="246"/>
      <c r="G17" s="246"/>
      <c r="H17" s="246"/>
      <c r="I17" s="246"/>
      <c r="J17" s="246"/>
      <c r="K17" s="246"/>
      <c r="L17" s="246"/>
    </row>
    <row r="18" spans="1:12" ht="15.75">
      <c r="A18" s="123"/>
      <c r="B18" s="246"/>
      <c r="C18" s="246"/>
      <c r="D18" s="246"/>
      <c r="E18" s="246"/>
      <c r="F18" s="246"/>
      <c r="G18" s="246"/>
      <c r="H18" s="246"/>
      <c r="I18" s="246"/>
      <c r="J18" s="246"/>
      <c r="K18" s="246"/>
      <c r="L18" s="246"/>
    </row>
    <row r="19" spans="1:9" ht="15.75">
      <c r="A19" s="123"/>
      <c r="B19" s="128"/>
      <c r="C19" s="128"/>
      <c r="D19" s="128"/>
      <c r="E19" s="128"/>
      <c r="F19" s="128"/>
      <c r="G19" s="128"/>
      <c r="H19" s="128"/>
      <c r="I19" s="128"/>
    </row>
    <row r="20" spans="1:9" ht="15.75">
      <c r="A20" s="123">
        <v>2</v>
      </c>
      <c r="B20" s="247" t="s">
        <v>76</v>
      </c>
      <c r="C20" s="247"/>
      <c r="D20" s="247"/>
      <c r="E20" s="247"/>
      <c r="F20" s="247"/>
      <c r="G20" s="247"/>
      <c r="H20" s="247"/>
      <c r="I20" s="247"/>
    </row>
    <row r="21" spans="1:9" ht="15.75">
      <c r="A21" s="123"/>
      <c r="B21" s="124"/>
      <c r="C21" s="124"/>
      <c r="D21" s="124"/>
      <c r="E21" s="124"/>
      <c r="F21" s="124"/>
      <c r="G21" s="124"/>
      <c r="H21" s="124"/>
      <c r="I21" s="124"/>
    </row>
    <row r="22" spans="1:12" ht="33.75" customHeight="1">
      <c r="A22" s="123"/>
      <c r="B22" s="241" t="s">
        <v>191</v>
      </c>
      <c r="C22" s="241"/>
      <c r="D22" s="241"/>
      <c r="E22" s="241"/>
      <c r="F22" s="241"/>
      <c r="G22" s="241"/>
      <c r="H22" s="241"/>
      <c r="I22" s="241"/>
      <c r="J22" s="241"/>
      <c r="K22" s="241"/>
      <c r="L22" s="241"/>
    </row>
    <row r="23" spans="1:9" ht="15.75">
      <c r="A23" s="123"/>
      <c r="B23" s="129"/>
      <c r="C23" s="129"/>
      <c r="D23" s="129"/>
      <c r="E23" s="129"/>
      <c r="F23" s="129"/>
      <c r="G23" s="129"/>
      <c r="H23" s="129"/>
      <c r="I23" s="129"/>
    </row>
    <row r="24" spans="1:9" ht="15.75">
      <c r="A24" s="123">
        <v>3</v>
      </c>
      <c r="B24" s="247" t="s">
        <v>77</v>
      </c>
      <c r="C24" s="247"/>
      <c r="D24" s="244"/>
      <c r="E24" s="244"/>
      <c r="F24" s="244"/>
      <c r="G24" s="244"/>
      <c r="H24" s="244"/>
      <c r="I24" s="244"/>
    </row>
    <row r="25" spans="1:9" ht="15.75">
      <c r="A25" s="123"/>
      <c r="B25" s="124"/>
      <c r="C25" s="124"/>
      <c r="D25" s="125"/>
      <c r="E25" s="125"/>
      <c r="F25" s="125"/>
      <c r="G25" s="125"/>
      <c r="H25" s="125"/>
      <c r="I25" s="125"/>
    </row>
    <row r="26" spans="1:12" ht="15.75" customHeight="1">
      <c r="A26" s="130"/>
      <c r="B26" s="245" t="s">
        <v>208</v>
      </c>
      <c r="C26" s="245"/>
      <c r="D26" s="245"/>
      <c r="E26" s="245"/>
      <c r="F26" s="245"/>
      <c r="G26" s="245"/>
      <c r="H26" s="245"/>
      <c r="I26" s="245"/>
      <c r="J26" s="245"/>
      <c r="K26" s="245"/>
      <c r="L26" s="245"/>
    </row>
    <row r="27" spans="1:9" ht="15.75">
      <c r="A27" s="123"/>
      <c r="B27" s="126"/>
      <c r="C27" s="126"/>
      <c r="D27" s="129"/>
      <c r="E27" s="129"/>
      <c r="F27" s="129"/>
      <c r="G27" s="129"/>
      <c r="H27" s="129"/>
      <c r="I27" s="129"/>
    </row>
    <row r="28" spans="1:9" ht="15.75">
      <c r="A28" s="123">
        <v>4</v>
      </c>
      <c r="B28" s="247" t="s">
        <v>102</v>
      </c>
      <c r="C28" s="247"/>
      <c r="D28" s="244"/>
      <c r="E28" s="244"/>
      <c r="F28" s="244"/>
      <c r="G28" s="244"/>
      <c r="H28" s="244"/>
      <c r="I28" s="244"/>
    </row>
    <row r="29" spans="1:9" ht="15.75">
      <c r="A29" s="123"/>
      <c r="B29" s="124"/>
      <c r="C29" s="124"/>
      <c r="D29" s="125"/>
      <c r="E29" s="125"/>
      <c r="F29" s="125"/>
      <c r="G29" s="125"/>
      <c r="H29" s="125"/>
      <c r="I29" s="125"/>
    </row>
    <row r="30" spans="1:12" ht="45" customHeight="1">
      <c r="A30" s="130"/>
      <c r="B30" s="219" t="s">
        <v>105</v>
      </c>
      <c r="C30" s="219"/>
      <c r="D30" s="219"/>
      <c r="E30" s="219"/>
      <c r="F30" s="219"/>
      <c r="G30" s="219"/>
      <c r="H30" s="219"/>
      <c r="I30" s="219"/>
      <c r="J30" s="219"/>
      <c r="K30" s="219"/>
      <c r="L30" s="219"/>
    </row>
    <row r="31" spans="1:9" ht="15.75">
      <c r="A31" s="123"/>
      <c r="B31" s="126"/>
      <c r="C31" s="126"/>
      <c r="D31" s="219"/>
      <c r="E31" s="219"/>
      <c r="F31" s="219"/>
      <c r="G31" s="219"/>
      <c r="H31" s="219"/>
      <c r="I31" s="219"/>
    </row>
    <row r="32" spans="1:9" ht="15.75">
      <c r="A32" s="123">
        <v>5</v>
      </c>
      <c r="B32" s="247" t="s">
        <v>78</v>
      </c>
      <c r="C32" s="247"/>
      <c r="D32" s="244"/>
      <c r="E32" s="244"/>
      <c r="F32" s="244"/>
      <c r="G32" s="244"/>
      <c r="H32" s="244"/>
      <c r="I32" s="244"/>
    </row>
    <row r="33" spans="1:9" ht="15.75">
      <c r="A33" s="123"/>
      <c r="B33" s="124"/>
      <c r="C33" s="124"/>
      <c r="D33" s="125"/>
      <c r="E33" s="125"/>
      <c r="F33" s="125"/>
      <c r="G33" s="125"/>
      <c r="H33" s="125"/>
      <c r="I33" s="125"/>
    </row>
    <row r="34" spans="1:12" ht="34.5" customHeight="1">
      <c r="A34" s="130"/>
      <c r="B34" s="219" t="s">
        <v>103</v>
      </c>
      <c r="C34" s="219"/>
      <c r="D34" s="219"/>
      <c r="E34" s="219"/>
      <c r="F34" s="219"/>
      <c r="G34" s="219"/>
      <c r="H34" s="219"/>
      <c r="I34" s="219"/>
      <c r="J34" s="219"/>
      <c r="K34" s="219"/>
      <c r="L34" s="219"/>
    </row>
    <row r="35" spans="1:9" ht="15.75" customHeight="1">
      <c r="A35" s="130"/>
      <c r="B35" s="122"/>
      <c r="C35" s="122"/>
      <c r="D35" s="122"/>
      <c r="E35" s="122"/>
      <c r="F35" s="122"/>
      <c r="G35" s="122"/>
      <c r="H35" s="122"/>
      <c r="I35" s="122"/>
    </row>
    <row r="36" spans="1:9" ht="15.75">
      <c r="A36" s="123">
        <v>6</v>
      </c>
      <c r="B36" s="243" t="s">
        <v>79</v>
      </c>
      <c r="C36" s="243"/>
      <c r="D36" s="244"/>
      <c r="E36" s="244"/>
      <c r="F36" s="244"/>
      <c r="G36" s="244"/>
      <c r="H36" s="244"/>
      <c r="I36" s="244"/>
    </row>
    <row r="37" spans="1:9" ht="15.75">
      <c r="A37" s="123"/>
      <c r="B37" s="196"/>
      <c r="C37" s="196"/>
      <c r="D37" s="125"/>
      <c r="E37" s="125"/>
      <c r="F37" s="125"/>
      <c r="G37" s="125"/>
      <c r="H37" s="125"/>
      <c r="I37" s="125"/>
    </row>
    <row r="38" spans="1:12" ht="14.25" customHeight="1">
      <c r="A38" s="123"/>
      <c r="B38" s="245" t="s">
        <v>192</v>
      </c>
      <c r="C38" s="245"/>
      <c r="D38" s="245"/>
      <c r="E38" s="245"/>
      <c r="F38" s="245"/>
      <c r="G38" s="245"/>
      <c r="H38" s="245"/>
      <c r="I38" s="245"/>
      <c r="J38" s="246"/>
      <c r="K38" s="246"/>
      <c r="L38" s="246"/>
    </row>
    <row r="39" spans="1:12" ht="15.75">
      <c r="A39" s="123"/>
      <c r="B39" s="126"/>
      <c r="C39" s="126"/>
      <c r="D39" s="162"/>
      <c r="E39" s="126"/>
      <c r="F39" s="161"/>
      <c r="G39" s="126"/>
      <c r="H39" s="126"/>
      <c r="I39" s="126"/>
      <c r="J39" s="166"/>
      <c r="K39" s="161"/>
      <c r="L39" s="163"/>
    </row>
    <row r="40" spans="1:12" ht="15.75">
      <c r="A40" s="123">
        <v>7</v>
      </c>
      <c r="B40" s="247" t="s">
        <v>80</v>
      </c>
      <c r="C40" s="247"/>
      <c r="D40" s="247"/>
      <c r="E40" s="247"/>
      <c r="F40" s="247"/>
      <c r="G40" s="247"/>
      <c r="H40" s="247"/>
      <c r="I40" s="247"/>
      <c r="L40" s="127"/>
    </row>
    <row r="41" spans="1:12" ht="15.75">
      <c r="A41" s="123"/>
      <c r="B41" s="124"/>
      <c r="C41" s="124"/>
      <c r="D41" s="124"/>
      <c r="E41" s="124"/>
      <c r="F41" s="124"/>
      <c r="G41" s="124"/>
      <c r="H41" s="124"/>
      <c r="I41" s="124"/>
      <c r="L41" s="127"/>
    </row>
    <row r="42" spans="1:12" ht="15.75" customHeight="1">
      <c r="A42" s="123"/>
      <c r="B42" s="219" t="s">
        <v>3</v>
      </c>
      <c r="C42" s="219"/>
      <c r="D42" s="219"/>
      <c r="E42" s="219"/>
      <c r="F42" s="219"/>
      <c r="G42" s="219"/>
      <c r="H42" s="219"/>
      <c r="I42" s="219"/>
      <c r="J42" s="219"/>
      <c r="K42" s="219"/>
      <c r="L42" s="219"/>
    </row>
    <row r="43" spans="1:9" ht="15.75">
      <c r="A43" s="123"/>
      <c r="B43" s="126"/>
      <c r="C43" s="126"/>
      <c r="D43" s="129"/>
      <c r="E43" s="129"/>
      <c r="F43" s="129"/>
      <c r="G43" s="129"/>
      <c r="H43" s="129"/>
      <c r="I43" s="129"/>
    </row>
    <row r="44" spans="1:9" ht="15.75">
      <c r="A44" s="123">
        <v>8</v>
      </c>
      <c r="B44" s="247" t="s">
        <v>81</v>
      </c>
      <c r="C44" s="247"/>
      <c r="D44" s="244"/>
      <c r="E44" s="244"/>
      <c r="F44" s="244"/>
      <c r="G44" s="244"/>
      <c r="H44" s="244"/>
      <c r="I44" s="244"/>
    </row>
    <row r="45" spans="1:9" ht="15.75">
      <c r="A45" s="123"/>
      <c r="B45" s="124"/>
      <c r="C45" s="124"/>
      <c r="D45" s="125"/>
      <c r="E45" s="125"/>
      <c r="F45" s="125"/>
      <c r="G45" s="125"/>
      <c r="H45" s="125"/>
      <c r="I45" s="125"/>
    </row>
    <row r="46" spans="1:12" ht="30" customHeight="1">
      <c r="A46" s="123"/>
      <c r="B46" s="241" t="s">
        <v>106</v>
      </c>
      <c r="C46" s="241"/>
      <c r="D46" s="241"/>
      <c r="E46" s="241"/>
      <c r="F46" s="241"/>
      <c r="G46" s="241"/>
      <c r="H46" s="241"/>
      <c r="I46" s="241"/>
      <c r="J46" s="241"/>
      <c r="K46" s="241"/>
      <c r="L46" s="241"/>
    </row>
    <row r="47" spans="1:9" ht="15.75">
      <c r="A47" s="123">
        <v>9</v>
      </c>
      <c r="B47" s="247" t="s">
        <v>82</v>
      </c>
      <c r="C47" s="247"/>
      <c r="D47" s="247"/>
      <c r="E47" s="247"/>
      <c r="F47" s="247"/>
      <c r="G47" s="247"/>
      <c r="H47" s="247"/>
      <c r="I47" s="247"/>
    </row>
    <row r="48" spans="1:9" ht="15.75">
      <c r="A48" s="123"/>
      <c r="B48" s="124"/>
      <c r="C48" s="124"/>
      <c r="D48" s="124"/>
      <c r="E48" s="124"/>
      <c r="F48" s="124"/>
      <c r="G48" s="124"/>
      <c r="H48" s="124"/>
      <c r="I48" s="124"/>
    </row>
    <row r="49" spans="1:12" ht="18.75" customHeight="1">
      <c r="A49" s="123"/>
      <c r="B49" s="241" t="s">
        <v>114</v>
      </c>
      <c r="C49" s="241"/>
      <c r="D49" s="241"/>
      <c r="E49" s="241"/>
      <c r="F49" s="241"/>
      <c r="G49" s="241"/>
      <c r="H49" s="241"/>
      <c r="I49" s="241"/>
      <c r="J49" s="241"/>
      <c r="K49" s="241"/>
      <c r="L49" s="241"/>
    </row>
    <row r="50" spans="1:9" ht="15.75">
      <c r="A50" s="123"/>
      <c r="B50" s="126"/>
      <c r="C50" s="126"/>
      <c r="D50" s="129"/>
      <c r="E50" s="129"/>
      <c r="F50" s="129"/>
      <c r="G50" s="129"/>
      <c r="H50" s="129"/>
      <c r="I50" s="129"/>
    </row>
    <row r="51" spans="1:9" ht="15.75">
      <c r="A51" s="123">
        <v>10</v>
      </c>
      <c r="B51" s="247" t="s">
        <v>83</v>
      </c>
      <c r="C51" s="247"/>
      <c r="D51" s="247"/>
      <c r="E51" s="247"/>
      <c r="F51" s="247"/>
      <c r="G51" s="247"/>
      <c r="H51" s="247"/>
      <c r="I51" s="247"/>
    </row>
    <row r="52" spans="1:9" ht="15.75">
      <c r="A52" s="123"/>
      <c r="B52" s="124"/>
      <c r="C52" s="124"/>
      <c r="D52" s="124"/>
      <c r="E52" s="124"/>
      <c r="F52" s="124"/>
      <c r="G52" s="124"/>
      <c r="H52" s="124"/>
      <c r="I52" s="124"/>
    </row>
    <row r="53" spans="1:12" ht="50.25" customHeight="1">
      <c r="A53" s="123"/>
      <c r="B53" s="241" t="s">
        <v>84</v>
      </c>
      <c r="C53" s="241"/>
      <c r="D53" s="241"/>
      <c r="E53" s="241"/>
      <c r="F53" s="241"/>
      <c r="G53" s="241"/>
      <c r="H53" s="241"/>
      <c r="I53" s="241"/>
      <c r="J53" s="241"/>
      <c r="K53" s="241"/>
      <c r="L53" s="241"/>
    </row>
    <row r="54" spans="1:9" ht="15.75">
      <c r="A54" s="123">
        <v>11</v>
      </c>
      <c r="B54" s="247" t="s">
        <v>85</v>
      </c>
      <c r="C54" s="247"/>
      <c r="D54" s="247"/>
      <c r="E54" s="247"/>
      <c r="F54" s="247"/>
      <c r="G54" s="247"/>
      <c r="H54" s="247"/>
      <c r="I54" s="247"/>
    </row>
    <row r="55" spans="1:9" ht="15.75">
      <c r="A55" s="123"/>
      <c r="B55" s="124"/>
      <c r="C55" s="124"/>
      <c r="D55" s="124"/>
      <c r="E55" s="124"/>
      <c r="F55" s="124"/>
      <c r="G55" s="124"/>
      <c r="H55" s="124"/>
      <c r="I55" s="124"/>
    </row>
    <row r="56" spans="1:12" ht="15.75">
      <c r="A56" s="123"/>
      <c r="B56" s="135" t="s">
        <v>194</v>
      </c>
      <c r="C56" s="135"/>
      <c r="D56" s="135"/>
      <c r="E56" s="135"/>
      <c r="F56" s="135"/>
      <c r="G56" s="135"/>
      <c r="H56" s="135"/>
      <c r="I56" s="135"/>
      <c r="J56" s="135"/>
      <c r="K56" s="135"/>
      <c r="L56" s="135"/>
    </row>
    <row r="57" spans="1:12" ht="15.75">
      <c r="A57" s="123"/>
      <c r="B57" s="135"/>
      <c r="C57" s="135"/>
      <c r="D57" s="135"/>
      <c r="E57" s="135"/>
      <c r="F57" s="135"/>
      <c r="G57" s="135"/>
      <c r="H57" s="135"/>
      <c r="I57" s="135"/>
      <c r="J57" s="135"/>
      <c r="K57" s="135"/>
      <c r="L57" s="135"/>
    </row>
    <row r="58" spans="1:12" ht="15.75">
      <c r="A58" s="123">
        <v>12</v>
      </c>
      <c r="B58" s="134" t="s">
        <v>150</v>
      </c>
      <c r="C58" s="135"/>
      <c r="D58" s="135"/>
      <c r="E58" s="135"/>
      <c r="F58" s="135"/>
      <c r="G58" s="135"/>
      <c r="H58" s="135"/>
      <c r="I58" s="135"/>
      <c r="J58" s="135"/>
      <c r="K58" s="135"/>
      <c r="L58" s="135"/>
    </row>
    <row r="59" spans="1:12" ht="15.75">
      <c r="A59" s="123"/>
      <c r="B59" s="134"/>
      <c r="C59" s="135"/>
      <c r="D59" s="135"/>
      <c r="E59" s="135"/>
      <c r="F59" s="135"/>
      <c r="G59" s="135"/>
      <c r="H59" s="135"/>
      <c r="I59" s="135"/>
      <c r="J59" s="135"/>
      <c r="K59" s="135"/>
      <c r="L59" s="135"/>
    </row>
    <row r="60" spans="1:12" ht="15">
      <c r="A60" s="126"/>
      <c r="B60" s="242" t="s">
        <v>202</v>
      </c>
      <c r="C60" s="242"/>
      <c r="D60" s="242"/>
      <c r="E60" s="242"/>
      <c r="F60" s="242"/>
      <c r="G60" s="242"/>
      <c r="H60" s="242"/>
      <c r="I60" s="242"/>
      <c r="J60" s="242"/>
      <c r="K60" s="242"/>
      <c r="L60" s="242"/>
    </row>
    <row r="61" spans="1:12" ht="15">
      <c r="A61" s="126"/>
      <c r="B61" s="242"/>
      <c r="C61" s="242"/>
      <c r="D61" s="242"/>
      <c r="E61" s="242"/>
      <c r="F61" s="242"/>
      <c r="G61" s="242"/>
      <c r="H61" s="242"/>
      <c r="I61" s="242"/>
      <c r="J61" s="242"/>
      <c r="K61" s="242"/>
      <c r="L61" s="242"/>
    </row>
    <row r="62" spans="1:12" ht="15">
      <c r="A62" s="126"/>
      <c r="B62" s="133"/>
      <c r="C62" s="133"/>
      <c r="D62" s="133"/>
      <c r="E62" s="133"/>
      <c r="F62" s="133"/>
      <c r="G62" s="133"/>
      <c r="H62" s="133"/>
      <c r="I62" s="133"/>
      <c r="J62" s="133"/>
      <c r="K62" s="133"/>
      <c r="L62" s="133"/>
    </row>
    <row r="63" spans="1:12" ht="15.75">
      <c r="A63" s="123"/>
      <c r="B63" s="242" t="s">
        <v>186</v>
      </c>
      <c r="C63" s="250"/>
      <c r="D63" s="250"/>
      <c r="E63" s="250"/>
      <c r="F63" s="250"/>
      <c r="G63" s="250"/>
      <c r="H63" s="250"/>
      <c r="I63" s="250"/>
      <c r="J63" s="250"/>
      <c r="K63" s="250"/>
      <c r="L63" s="250"/>
    </row>
    <row r="64" spans="1:12" ht="15.75">
      <c r="A64" s="123"/>
      <c r="B64" s="250"/>
      <c r="C64" s="250"/>
      <c r="D64" s="250"/>
      <c r="E64" s="250"/>
      <c r="F64" s="250"/>
      <c r="G64" s="250"/>
      <c r="H64" s="250"/>
      <c r="I64" s="250"/>
      <c r="J64" s="250"/>
      <c r="K64" s="250"/>
      <c r="L64" s="250"/>
    </row>
    <row r="65" spans="1:9" ht="15.75">
      <c r="A65" s="123"/>
      <c r="B65" s="127"/>
      <c r="C65" s="127"/>
      <c r="D65" s="127"/>
      <c r="E65" s="127"/>
      <c r="F65" s="127"/>
      <c r="G65" s="127"/>
      <c r="H65" s="127"/>
      <c r="I65" s="127"/>
    </row>
    <row r="66" spans="1:12" ht="31.5">
      <c r="A66" s="123"/>
      <c r="B66" s="127"/>
      <c r="C66" s="127"/>
      <c r="D66" s="127"/>
      <c r="E66" s="127"/>
      <c r="F66" s="127"/>
      <c r="G66" s="127"/>
      <c r="H66" s="164" t="s">
        <v>157</v>
      </c>
      <c r="I66" s="214"/>
      <c r="J66" s="197" t="s">
        <v>158</v>
      </c>
      <c r="K66" s="215"/>
      <c r="L66" s="197" t="s">
        <v>159</v>
      </c>
    </row>
    <row r="67" spans="1:12" ht="15.75">
      <c r="A67" s="123"/>
      <c r="B67" s="127"/>
      <c r="C67" s="127"/>
      <c r="D67" s="127"/>
      <c r="E67" s="127"/>
      <c r="F67" s="127"/>
      <c r="G67" s="127"/>
      <c r="H67" s="164" t="s">
        <v>1</v>
      </c>
      <c r="I67" s="214"/>
      <c r="J67" s="164" t="s">
        <v>1</v>
      </c>
      <c r="K67" s="215"/>
      <c r="L67" s="164" t="s">
        <v>1</v>
      </c>
    </row>
    <row r="68" spans="1:9" ht="15.75">
      <c r="A68" s="123"/>
      <c r="B68" s="127"/>
      <c r="C68" s="127"/>
      <c r="D68" s="127"/>
      <c r="E68" s="127"/>
      <c r="F68" s="127"/>
      <c r="G68" s="127"/>
      <c r="H68" s="127"/>
      <c r="I68" s="127"/>
    </row>
    <row r="69" spans="1:12" ht="15.75">
      <c r="A69" s="123"/>
      <c r="B69" s="242" t="s">
        <v>154</v>
      </c>
      <c r="C69" s="242"/>
      <c r="D69" s="242"/>
      <c r="E69" s="242"/>
      <c r="F69" s="242"/>
      <c r="G69" s="242"/>
      <c r="H69" s="211">
        <v>7500</v>
      </c>
      <c r="I69" s="211"/>
      <c r="J69" s="216">
        <v>845</v>
      </c>
      <c r="K69" s="137"/>
      <c r="L69" s="216">
        <f>H69-J69</f>
        <v>6655</v>
      </c>
    </row>
    <row r="70" spans="1:12" ht="15.75">
      <c r="A70" s="123"/>
      <c r="B70" s="242" t="s">
        <v>155</v>
      </c>
      <c r="C70" s="242"/>
      <c r="D70" s="242"/>
      <c r="E70" s="242"/>
      <c r="F70" s="242"/>
      <c r="G70" s="242"/>
      <c r="H70" s="211">
        <v>7925</v>
      </c>
      <c r="I70" s="211"/>
      <c r="J70" s="216">
        <v>880</v>
      </c>
      <c r="K70" s="137"/>
      <c r="L70" s="216">
        <f>H70-J70</f>
        <v>7045</v>
      </c>
    </row>
    <row r="71" spans="1:12" ht="15.75">
      <c r="A71" s="123"/>
      <c r="B71" s="242" t="s">
        <v>160</v>
      </c>
      <c r="C71" s="242"/>
      <c r="D71" s="242"/>
      <c r="E71" s="242"/>
      <c r="F71" s="242"/>
      <c r="G71" s="242"/>
      <c r="H71" s="211">
        <v>500</v>
      </c>
      <c r="I71" s="211"/>
      <c r="J71" s="216">
        <v>500</v>
      </c>
      <c r="K71" s="137"/>
      <c r="L71" s="216">
        <f>H71-J71</f>
        <v>0</v>
      </c>
    </row>
    <row r="72" spans="1:12" ht="15.75">
      <c r="A72" s="123"/>
      <c r="B72" s="242" t="s">
        <v>156</v>
      </c>
      <c r="C72" s="242"/>
      <c r="D72" s="242"/>
      <c r="E72" s="242"/>
      <c r="F72" s="242"/>
      <c r="G72" s="242"/>
      <c r="H72" s="211">
        <v>2500</v>
      </c>
      <c r="I72" s="211"/>
      <c r="J72" s="216">
        <v>2360</v>
      </c>
      <c r="K72" s="137"/>
      <c r="L72" s="216">
        <f>H72-J72</f>
        <v>140</v>
      </c>
    </row>
    <row r="73" spans="1:12" ht="15.75">
      <c r="A73" s="123"/>
      <c r="B73" s="133"/>
      <c r="C73" s="133"/>
      <c r="D73" s="133"/>
      <c r="E73" s="133"/>
      <c r="F73" s="133"/>
      <c r="G73" s="133"/>
      <c r="H73" s="212">
        <f>SUM(H69:H72)</f>
        <v>18425</v>
      </c>
      <c r="I73" s="127"/>
      <c r="J73" s="213">
        <f>SUM(J69:J72)</f>
        <v>4585</v>
      </c>
      <c r="L73" s="213">
        <f>SUM(L69:L72)</f>
        <v>13840</v>
      </c>
    </row>
    <row r="74" spans="1:9" ht="15.75">
      <c r="A74" s="123"/>
      <c r="B74" s="133"/>
      <c r="C74" s="133"/>
      <c r="D74" s="133"/>
      <c r="E74" s="133"/>
      <c r="F74" s="133"/>
      <c r="G74" s="133"/>
      <c r="H74" s="127"/>
      <c r="I74" s="127"/>
    </row>
    <row r="75" spans="1:9" ht="15.75">
      <c r="A75" s="123">
        <v>13</v>
      </c>
      <c r="B75" s="134" t="s">
        <v>151</v>
      </c>
      <c r="C75" s="134"/>
      <c r="D75" s="133"/>
      <c r="E75" s="133"/>
      <c r="F75" s="133"/>
      <c r="G75" s="133"/>
      <c r="H75" s="133"/>
      <c r="I75" s="133"/>
    </row>
    <row r="76" spans="1:9" ht="15.75">
      <c r="A76" s="123"/>
      <c r="B76" s="134"/>
      <c r="C76" s="134"/>
      <c r="D76" s="133"/>
      <c r="E76" s="133"/>
      <c r="F76" s="133"/>
      <c r="G76" s="133"/>
      <c r="H76" s="133"/>
      <c r="I76" s="133"/>
    </row>
    <row r="77" spans="1:12" ht="15.75">
      <c r="A77" s="123"/>
      <c r="B77" s="135"/>
      <c r="C77" s="135"/>
      <c r="D77" s="135"/>
      <c r="E77" s="135"/>
      <c r="F77" s="135"/>
      <c r="G77" s="135"/>
      <c r="H77" s="135"/>
      <c r="I77" s="135"/>
      <c r="J77" s="135"/>
      <c r="K77" s="135"/>
      <c r="L77" s="135"/>
    </row>
    <row r="78" spans="1:12" ht="15.75" customHeight="1">
      <c r="A78" s="123"/>
      <c r="B78" s="246" t="s">
        <v>195</v>
      </c>
      <c r="C78" s="246"/>
      <c r="D78" s="246"/>
      <c r="E78" s="246"/>
      <c r="F78" s="246"/>
      <c r="G78" s="246"/>
      <c r="H78" s="246"/>
      <c r="I78" s="246"/>
      <c r="J78" s="246"/>
      <c r="K78" s="246"/>
      <c r="L78" s="246"/>
    </row>
    <row r="79" spans="1:12" ht="30.75" customHeight="1">
      <c r="A79" s="123"/>
      <c r="B79" s="246"/>
      <c r="C79" s="246"/>
      <c r="D79" s="246"/>
      <c r="E79" s="246"/>
      <c r="F79" s="246"/>
      <c r="G79" s="246"/>
      <c r="H79" s="246"/>
      <c r="I79" s="246"/>
      <c r="J79" s="246"/>
      <c r="K79" s="246"/>
      <c r="L79" s="246"/>
    </row>
    <row r="80" spans="1:12" ht="15.75">
      <c r="A80" s="123"/>
      <c r="B80" s="127"/>
      <c r="C80" s="127"/>
      <c r="D80" s="127"/>
      <c r="E80" s="127"/>
      <c r="F80" s="127"/>
      <c r="G80" s="127"/>
      <c r="H80" s="127"/>
      <c r="I80" s="127"/>
      <c r="J80" s="127"/>
      <c r="K80" s="127"/>
      <c r="L80" s="127"/>
    </row>
    <row r="81" spans="1:9" ht="15.75">
      <c r="A81" s="123"/>
      <c r="B81" s="134" t="s">
        <v>152</v>
      </c>
      <c r="C81" s="134"/>
      <c r="D81" s="133"/>
      <c r="E81" s="133"/>
      <c r="F81" s="133"/>
      <c r="G81" s="133"/>
      <c r="H81" s="133"/>
      <c r="I81" s="133"/>
    </row>
    <row r="82" spans="1:9" ht="15.75">
      <c r="A82" s="123"/>
      <c r="B82" s="134"/>
      <c r="C82" s="134"/>
      <c r="D82" s="133"/>
      <c r="E82" s="133"/>
      <c r="F82" s="133"/>
      <c r="G82" s="133"/>
      <c r="H82" s="133"/>
      <c r="I82" s="133"/>
    </row>
    <row r="83" spans="1:12" ht="15.75">
      <c r="A83" s="123"/>
      <c r="C83" s="134"/>
      <c r="D83" s="133"/>
      <c r="E83" s="133"/>
      <c r="F83" s="133"/>
      <c r="G83" s="133"/>
      <c r="H83" s="148" t="s">
        <v>86</v>
      </c>
      <c r="I83" s="164"/>
      <c r="J83" s="179" t="s">
        <v>87</v>
      </c>
      <c r="K83" s="144"/>
      <c r="L83" s="179" t="s">
        <v>6</v>
      </c>
    </row>
    <row r="84" spans="1:12" ht="15.75">
      <c r="A84" s="123"/>
      <c r="B84" s="135"/>
      <c r="C84" s="135"/>
      <c r="D84" s="133"/>
      <c r="E84" s="133"/>
      <c r="F84" s="133"/>
      <c r="G84" s="133"/>
      <c r="H84" s="164" t="s">
        <v>1</v>
      </c>
      <c r="I84" s="164"/>
      <c r="J84" s="144" t="s">
        <v>1</v>
      </c>
      <c r="K84" s="144"/>
      <c r="L84" s="144" t="s">
        <v>1</v>
      </c>
    </row>
    <row r="85" spans="1:7" ht="15.75">
      <c r="A85" s="123"/>
      <c r="B85" s="134"/>
      <c r="C85" s="134"/>
      <c r="D85" s="133"/>
      <c r="E85" s="133"/>
      <c r="F85" s="133"/>
      <c r="G85" s="133"/>
    </row>
    <row r="86" spans="1:12" ht="15.75">
      <c r="A86" s="123"/>
      <c r="B86" s="135" t="s">
        <v>108</v>
      </c>
      <c r="C86" s="135"/>
      <c r="D86" s="133"/>
      <c r="E86" s="133"/>
      <c r="F86" s="133"/>
      <c r="G86" s="133"/>
      <c r="H86" s="136">
        <v>0</v>
      </c>
      <c r="J86" s="137">
        <v>0</v>
      </c>
      <c r="L86" s="137">
        <f>SUM(H86:J86)</f>
        <v>0</v>
      </c>
    </row>
    <row r="87" spans="1:12" ht="15.75">
      <c r="A87" s="123"/>
      <c r="B87" s="135" t="s">
        <v>107</v>
      </c>
      <c r="C87" s="135"/>
      <c r="D87" s="133"/>
      <c r="E87" s="133"/>
      <c r="F87" s="133"/>
      <c r="G87" s="133"/>
      <c r="H87" s="136">
        <v>0</v>
      </c>
      <c r="I87" s="136"/>
      <c r="J87" s="137">
        <v>49</v>
      </c>
      <c r="K87" s="137"/>
      <c r="L87" s="137">
        <f>SUM(H87:J87)</f>
        <v>49</v>
      </c>
    </row>
    <row r="88" spans="1:12" ht="15.75">
      <c r="A88" s="123"/>
      <c r="B88" s="249"/>
      <c r="C88" s="249"/>
      <c r="D88" s="249"/>
      <c r="F88" s="133"/>
      <c r="G88" s="133"/>
      <c r="H88" s="139">
        <f>SUM(H87:H87)</f>
        <v>0</v>
      </c>
      <c r="I88" s="136"/>
      <c r="J88" s="139">
        <f>SUM(J86:J87)</f>
        <v>49</v>
      </c>
      <c r="K88" s="137"/>
      <c r="L88" s="139">
        <f>SUM(L86:L87)</f>
        <v>49</v>
      </c>
    </row>
    <row r="89" spans="1:9" ht="15.75">
      <c r="A89" s="123"/>
      <c r="D89" s="133"/>
      <c r="E89" s="138"/>
      <c r="F89" s="133"/>
      <c r="G89" s="133"/>
      <c r="H89" s="133"/>
      <c r="I89" s="133"/>
    </row>
    <row r="90" spans="1:9" ht="15.75">
      <c r="A90" s="123">
        <v>14</v>
      </c>
      <c r="B90" s="134" t="s">
        <v>153</v>
      </c>
      <c r="C90" s="134"/>
      <c r="D90" s="134"/>
      <c r="E90" s="127"/>
      <c r="F90" s="127"/>
      <c r="G90" s="127"/>
      <c r="H90" s="127"/>
      <c r="I90" s="127"/>
    </row>
    <row r="91" spans="1:9" ht="15.75">
      <c r="A91" s="123"/>
      <c r="B91" s="134"/>
      <c r="C91" s="134"/>
      <c r="D91" s="134"/>
      <c r="E91" s="127"/>
      <c r="F91" s="127"/>
      <c r="G91" s="127"/>
      <c r="H91" s="127"/>
      <c r="I91" s="127"/>
    </row>
    <row r="92" spans="1:9" ht="15.75">
      <c r="A92" s="123"/>
      <c r="B92" s="135" t="s">
        <v>88</v>
      </c>
      <c r="C92" s="135"/>
      <c r="D92" s="134"/>
      <c r="E92" s="127"/>
      <c r="F92" s="127"/>
      <c r="G92" s="127"/>
      <c r="H92" s="127"/>
      <c r="I92" s="127"/>
    </row>
    <row r="93" spans="1:9" ht="15.75">
      <c r="A93" s="123"/>
      <c r="B93" s="134"/>
      <c r="C93" s="134"/>
      <c r="D93" s="134"/>
      <c r="E93" s="127"/>
      <c r="F93" s="127"/>
      <c r="G93" s="127"/>
      <c r="H93" s="127"/>
      <c r="I93" s="127"/>
    </row>
    <row r="94" spans="1:9" ht="15.75">
      <c r="A94" s="123">
        <v>15</v>
      </c>
      <c r="B94" s="222" t="s">
        <v>89</v>
      </c>
      <c r="C94" s="222"/>
      <c r="D94" s="244"/>
      <c r="E94" s="128"/>
      <c r="F94" s="140"/>
      <c r="G94" s="140"/>
      <c r="H94" s="128"/>
      <c r="I94" s="141"/>
    </row>
    <row r="95" spans="1:12" ht="18" customHeight="1">
      <c r="A95" s="123"/>
      <c r="C95" s="122"/>
      <c r="D95" s="122"/>
      <c r="E95" s="122"/>
      <c r="F95" s="122"/>
      <c r="G95" s="122"/>
      <c r="H95" s="122"/>
      <c r="I95" s="122"/>
      <c r="J95" s="165"/>
      <c r="K95" s="165"/>
      <c r="L95" s="165"/>
    </row>
    <row r="96" spans="1:12" ht="15.75" customHeight="1">
      <c r="A96" s="123"/>
      <c r="B96" s="241" t="s">
        <v>184</v>
      </c>
      <c r="C96" s="241"/>
      <c r="D96" s="241"/>
      <c r="E96" s="241"/>
      <c r="F96" s="241"/>
      <c r="G96" s="241"/>
      <c r="H96" s="241"/>
      <c r="I96" s="241"/>
      <c r="J96" s="241"/>
      <c r="K96" s="241"/>
      <c r="L96" s="241"/>
    </row>
    <row r="97" spans="1:9" ht="15.75" customHeight="1">
      <c r="A97" s="123"/>
      <c r="B97" s="132"/>
      <c r="C97" s="132"/>
      <c r="D97" s="129"/>
      <c r="E97" s="129"/>
      <c r="F97" s="129"/>
      <c r="G97" s="129"/>
      <c r="H97" s="129"/>
      <c r="I97" s="129"/>
    </row>
    <row r="98" spans="1:9" ht="15.75" customHeight="1">
      <c r="A98" s="123">
        <v>16</v>
      </c>
      <c r="B98" s="131" t="s">
        <v>90</v>
      </c>
      <c r="C98" s="131"/>
      <c r="D98" s="129"/>
      <c r="E98" s="129"/>
      <c r="F98" s="129"/>
      <c r="G98" s="129"/>
      <c r="H98" s="129"/>
      <c r="I98" s="129"/>
    </row>
    <row r="99" spans="1:9" ht="15.75">
      <c r="A99" s="123"/>
      <c r="B99" s="132"/>
      <c r="C99" s="132"/>
      <c r="D99" s="129"/>
      <c r="E99" s="129"/>
      <c r="F99" s="129"/>
      <c r="G99" s="129"/>
      <c r="H99" s="129"/>
      <c r="I99" s="129"/>
    </row>
    <row r="100" spans="1:9" ht="15.75">
      <c r="A100" s="123"/>
      <c r="B100" s="132" t="s">
        <v>185</v>
      </c>
      <c r="C100" s="132"/>
      <c r="D100" s="129"/>
      <c r="E100" s="129"/>
      <c r="F100" s="129"/>
      <c r="G100" s="129"/>
      <c r="H100" s="129"/>
      <c r="I100" s="129"/>
    </row>
    <row r="101" spans="1:9" ht="15.75">
      <c r="A101" s="123"/>
      <c r="B101" s="129"/>
      <c r="C101" s="129"/>
      <c r="D101" s="129"/>
      <c r="E101" s="129"/>
      <c r="F101" s="129"/>
      <c r="G101" s="129"/>
      <c r="H101" s="129"/>
      <c r="I101" s="129"/>
    </row>
    <row r="102" spans="1:12" ht="18.75" customHeight="1">
      <c r="A102" s="123">
        <v>17</v>
      </c>
      <c r="B102" s="222" t="s">
        <v>109</v>
      </c>
      <c r="C102" s="222"/>
      <c r="D102" s="222"/>
      <c r="E102" s="222"/>
      <c r="F102" s="222"/>
      <c r="G102" s="222"/>
      <c r="H102" s="222"/>
      <c r="I102" s="222"/>
      <c r="J102" s="222"/>
      <c r="K102" s="222"/>
      <c r="L102" s="222"/>
    </row>
    <row r="103" spans="1:9" ht="15.75">
      <c r="A103" s="123"/>
      <c r="B103" s="121"/>
      <c r="C103" s="121"/>
      <c r="D103" s="121"/>
      <c r="E103" s="121"/>
      <c r="F103" s="121"/>
      <c r="G103" s="121"/>
      <c r="H103" s="121"/>
      <c r="I103" s="121"/>
    </row>
    <row r="104" spans="1:9" ht="15">
      <c r="A104" s="142"/>
      <c r="B104" s="142" t="s">
        <v>134</v>
      </c>
      <c r="C104" s="142"/>
      <c r="D104" s="129"/>
      <c r="E104" s="129"/>
      <c r="F104" s="129"/>
      <c r="G104" s="129"/>
      <c r="H104" s="129"/>
      <c r="I104" s="129"/>
    </row>
    <row r="105" ht="15.75">
      <c r="A105" s="123"/>
    </row>
    <row r="106" spans="1:9" ht="15.75">
      <c r="A106" s="123">
        <v>18</v>
      </c>
      <c r="B106" s="247" t="s">
        <v>144</v>
      </c>
      <c r="C106" s="247"/>
      <c r="D106" s="247"/>
      <c r="E106" s="247"/>
      <c r="F106" s="247"/>
      <c r="G106" s="247"/>
      <c r="H106" s="247"/>
      <c r="I106" s="247"/>
    </row>
    <row r="107" spans="1:9" ht="15.75">
      <c r="A107" s="123"/>
      <c r="B107" s="124"/>
      <c r="C107" s="124"/>
      <c r="D107" s="124"/>
      <c r="E107" s="124"/>
      <c r="F107" s="124"/>
      <c r="G107" s="124"/>
      <c r="H107" s="124"/>
      <c r="I107" s="124"/>
    </row>
    <row r="108" spans="1:12" ht="32.25" customHeight="1">
      <c r="A108" s="123"/>
      <c r="B108" s="241" t="s">
        <v>209</v>
      </c>
      <c r="C108" s="241"/>
      <c r="D108" s="241"/>
      <c r="E108" s="241"/>
      <c r="F108" s="241"/>
      <c r="G108" s="241"/>
      <c r="H108" s="241"/>
      <c r="I108" s="241"/>
      <c r="J108" s="241"/>
      <c r="K108" s="241"/>
      <c r="L108" s="241"/>
    </row>
    <row r="109" spans="1:12" ht="15.75">
      <c r="A109" s="123"/>
      <c r="B109" s="241"/>
      <c r="C109" s="241"/>
      <c r="D109" s="241"/>
      <c r="E109" s="241"/>
      <c r="F109" s="241"/>
      <c r="G109" s="241"/>
      <c r="H109" s="241"/>
      <c r="I109" s="241"/>
      <c r="J109" s="241"/>
      <c r="K109" s="241"/>
      <c r="L109" s="241"/>
    </row>
    <row r="110" spans="1:9" ht="15.75">
      <c r="A110" s="123"/>
      <c r="B110" s="124"/>
      <c r="C110" s="124"/>
      <c r="D110" s="129"/>
      <c r="E110" s="129"/>
      <c r="F110" s="129"/>
      <c r="G110" s="129"/>
      <c r="H110" s="129"/>
      <c r="I110" s="129"/>
    </row>
    <row r="111" spans="1:9" ht="15.75">
      <c r="A111" s="123">
        <v>19</v>
      </c>
      <c r="B111" s="247" t="s">
        <v>91</v>
      </c>
      <c r="C111" s="247"/>
      <c r="D111" s="247"/>
      <c r="E111" s="247"/>
      <c r="F111" s="247"/>
      <c r="G111" s="247"/>
      <c r="H111" s="247"/>
      <c r="I111" s="247"/>
    </row>
    <row r="112" spans="1:9" ht="15.75">
      <c r="A112" s="123"/>
      <c r="B112" s="124"/>
      <c r="C112" s="124"/>
      <c r="D112" s="124"/>
      <c r="E112" s="124"/>
      <c r="F112" s="124"/>
      <c r="G112" s="124"/>
      <c r="H112" s="124"/>
      <c r="I112" s="124"/>
    </row>
    <row r="113" spans="1:9" ht="15.75">
      <c r="A113" s="123"/>
      <c r="B113" s="219" t="s">
        <v>92</v>
      </c>
      <c r="C113" s="219"/>
      <c r="D113" s="219"/>
      <c r="E113" s="219"/>
      <c r="F113" s="219"/>
      <c r="G113" s="219"/>
      <c r="H113" s="219"/>
      <c r="I113" s="219"/>
    </row>
    <row r="114" spans="1:9" ht="15.75">
      <c r="A114" s="123"/>
      <c r="B114" s="129"/>
      <c r="C114" s="129"/>
      <c r="D114" s="129"/>
      <c r="E114" s="129"/>
      <c r="F114" s="129"/>
      <c r="G114" s="129"/>
      <c r="H114" s="129"/>
      <c r="I114" s="129"/>
    </row>
    <row r="115" spans="1:12" ht="15.75">
      <c r="A115" s="123">
        <v>20</v>
      </c>
      <c r="B115" s="131" t="s">
        <v>110</v>
      </c>
      <c r="C115" s="131"/>
      <c r="D115" s="129"/>
      <c r="E115" s="129"/>
      <c r="F115" s="129"/>
      <c r="G115" s="129"/>
      <c r="H115" s="129"/>
      <c r="I115" s="129"/>
      <c r="L115" s="144"/>
    </row>
    <row r="116" spans="1:12" ht="15.75">
      <c r="A116" s="123"/>
      <c r="B116" s="129"/>
      <c r="C116" s="129"/>
      <c r="D116" s="129"/>
      <c r="E116" s="129"/>
      <c r="F116" s="129"/>
      <c r="G116" s="129"/>
      <c r="H116" s="129"/>
      <c r="I116" s="129"/>
      <c r="L116" s="144"/>
    </row>
    <row r="117" spans="1:12" ht="16.5" customHeight="1">
      <c r="A117" s="123"/>
      <c r="B117" s="241" t="s">
        <v>203</v>
      </c>
      <c r="C117" s="241"/>
      <c r="D117" s="241"/>
      <c r="E117" s="241"/>
      <c r="F117" s="241"/>
      <c r="G117" s="241"/>
      <c r="H117" s="241"/>
      <c r="I117" s="241"/>
      <c r="J117" s="241"/>
      <c r="K117" s="241"/>
      <c r="L117" s="241"/>
    </row>
    <row r="118" spans="1:12" ht="15.75">
      <c r="A118" s="123"/>
      <c r="B118" s="129"/>
      <c r="C118" s="129"/>
      <c r="D118" s="129"/>
      <c r="E118" s="129"/>
      <c r="F118" s="129"/>
      <c r="G118" s="129"/>
      <c r="H118" s="129"/>
      <c r="I118" s="129"/>
      <c r="L118" s="144"/>
    </row>
    <row r="119" spans="1:12" ht="31.5">
      <c r="A119" s="123"/>
      <c r="B119" s="129"/>
      <c r="C119" s="129"/>
      <c r="D119" s="129"/>
      <c r="E119" s="129"/>
      <c r="F119" s="129"/>
      <c r="G119" s="129"/>
      <c r="H119" s="129"/>
      <c r="I119" s="129"/>
      <c r="J119" s="123" t="s">
        <v>136</v>
      </c>
      <c r="L119" s="123" t="s">
        <v>111</v>
      </c>
    </row>
    <row r="120" spans="1:12" ht="15.75">
      <c r="A120" s="123"/>
      <c r="B120" s="129"/>
      <c r="C120" s="129"/>
      <c r="D120" s="129"/>
      <c r="E120" s="129"/>
      <c r="F120" s="129"/>
      <c r="G120" s="129"/>
      <c r="H120" s="129"/>
      <c r="I120" s="129"/>
      <c r="J120" s="147" t="s">
        <v>23</v>
      </c>
      <c r="L120" s="123" t="s">
        <v>24</v>
      </c>
    </row>
    <row r="121" spans="1:12" ht="15.75">
      <c r="A121" s="123"/>
      <c r="B121" s="129"/>
      <c r="C121" s="129"/>
      <c r="D121" s="129"/>
      <c r="E121" s="129"/>
      <c r="F121" s="129"/>
      <c r="G121" s="129"/>
      <c r="H121" s="129"/>
      <c r="I121" s="129"/>
      <c r="J121" s="147" t="s">
        <v>178</v>
      </c>
      <c r="L121" s="147" t="s">
        <v>178</v>
      </c>
    </row>
    <row r="122" spans="1:12" ht="15.75">
      <c r="A122" s="123"/>
      <c r="B122" s="129"/>
      <c r="C122" s="129"/>
      <c r="D122" s="129"/>
      <c r="E122" s="129"/>
      <c r="F122" s="129"/>
      <c r="G122" s="129"/>
      <c r="H122" s="129"/>
      <c r="I122" s="129"/>
      <c r="J122" s="147" t="s">
        <v>1</v>
      </c>
      <c r="L122" s="147" t="s">
        <v>1</v>
      </c>
    </row>
    <row r="123" spans="1:12" ht="15.75">
      <c r="A123" s="123"/>
      <c r="B123" s="129"/>
      <c r="C123" s="129"/>
      <c r="D123" s="129"/>
      <c r="E123" s="129"/>
      <c r="F123" s="129"/>
      <c r="G123" s="129"/>
      <c r="H123" s="129"/>
      <c r="I123" s="129"/>
      <c r="J123" s="147"/>
      <c r="L123" s="147"/>
    </row>
    <row r="124" spans="1:12" ht="15.75">
      <c r="A124" s="123"/>
      <c r="B124" s="241"/>
      <c r="C124" s="241"/>
      <c r="D124" s="241"/>
      <c r="E124" s="241"/>
      <c r="F124" s="241"/>
      <c r="G124" s="241"/>
      <c r="H124" s="241"/>
      <c r="I124" s="241"/>
      <c r="J124" s="241"/>
      <c r="K124" s="241"/>
      <c r="L124" s="241"/>
    </row>
    <row r="125" spans="1:9" ht="15" customHeight="1">
      <c r="A125" s="123"/>
      <c r="B125" s="240" t="s">
        <v>198</v>
      </c>
      <c r="C125" s="240"/>
      <c r="D125" s="240"/>
      <c r="E125" s="240"/>
      <c r="F125" s="240"/>
      <c r="G125" s="240"/>
      <c r="H125" s="240"/>
      <c r="I125" s="129"/>
    </row>
    <row r="126" spans="1:12" ht="15.75">
      <c r="A126" s="123"/>
      <c r="B126" s="129" t="s">
        <v>199</v>
      </c>
      <c r="C126" s="129"/>
      <c r="D126" s="129"/>
      <c r="E126" s="129"/>
      <c r="F126" s="129"/>
      <c r="G126" s="129"/>
      <c r="H126" s="129"/>
      <c r="I126" s="129"/>
      <c r="J126" s="115">
        <v>17</v>
      </c>
      <c r="L126" s="115">
        <v>17</v>
      </c>
    </row>
    <row r="127" spans="1:12" ht="15.75">
      <c r="A127" s="123"/>
      <c r="B127" s="240" t="s">
        <v>204</v>
      </c>
      <c r="C127" s="240"/>
      <c r="D127" s="240"/>
      <c r="E127" s="240"/>
      <c r="F127" s="240"/>
      <c r="G127" s="240"/>
      <c r="H127" s="240"/>
      <c r="I127" s="129"/>
      <c r="J127" s="115"/>
      <c r="L127" s="115"/>
    </row>
    <row r="128" spans="1:12" ht="15.75">
      <c r="A128" s="123"/>
      <c r="B128" s="240" t="s">
        <v>205</v>
      </c>
      <c r="C128" s="240"/>
      <c r="D128" s="240"/>
      <c r="E128" s="240"/>
      <c r="F128" s="240"/>
      <c r="G128" s="240"/>
      <c r="H128" s="240"/>
      <c r="I128" s="129"/>
      <c r="J128" s="115">
        <v>17</v>
      </c>
      <c r="L128" s="115">
        <v>17</v>
      </c>
    </row>
    <row r="129" spans="1:12" ht="15.75">
      <c r="A129" s="123"/>
      <c r="B129" s="240" t="s">
        <v>200</v>
      </c>
      <c r="C129" s="240"/>
      <c r="D129" s="240"/>
      <c r="E129" s="240"/>
      <c r="F129" s="240"/>
      <c r="G129" s="240"/>
      <c r="H129" s="240"/>
      <c r="I129" s="128"/>
      <c r="J129" s="218">
        <v>18</v>
      </c>
      <c r="K129" s="128"/>
      <c r="L129" s="218">
        <v>18</v>
      </c>
    </row>
    <row r="130" spans="1:12" ht="15" customHeight="1">
      <c r="A130" s="123"/>
      <c r="B130" s="240" t="s">
        <v>201</v>
      </c>
      <c r="C130" s="240"/>
      <c r="D130" s="240"/>
      <c r="E130" s="240"/>
      <c r="F130" s="240"/>
      <c r="G130" s="240"/>
      <c r="H130" s="240"/>
      <c r="I130" s="129"/>
      <c r="J130" s="115"/>
      <c r="L130" s="115"/>
    </row>
    <row r="131" spans="1:12" ht="15.75" customHeight="1" thickBot="1">
      <c r="A131" s="123"/>
      <c r="B131" s="146" t="s">
        <v>199</v>
      </c>
      <c r="C131" s="146"/>
      <c r="D131" s="146"/>
      <c r="E131" s="146"/>
      <c r="F131" s="146"/>
      <c r="G131" s="146"/>
      <c r="H131" s="146"/>
      <c r="I131" s="129"/>
      <c r="J131" s="217">
        <v>407</v>
      </c>
      <c r="L131" s="217">
        <v>407</v>
      </c>
    </row>
    <row r="132" spans="1:12" ht="15.75" customHeight="1" thickTop="1">
      <c r="A132" s="123"/>
      <c r="B132" s="146"/>
      <c r="C132" s="146"/>
      <c r="D132" s="146"/>
      <c r="E132" s="146"/>
      <c r="F132" s="146"/>
      <c r="G132" s="146"/>
      <c r="H132" s="146"/>
      <c r="I132" s="129"/>
      <c r="J132" s="115"/>
      <c r="L132" s="115"/>
    </row>
    <row r="133" spans="1:9" ht="15.75">
      <c r="A133" s="123">
        <v>21</v>
      </c>
      <c r="B133" s="247" t="s">
        <v>0</v>
      </c>
      <c r="C133" s="247"/>
      <c r="D133" s="244"/>
      <c r="E133" s="244"/>
      <c r="F133" s="244"/>
      <c r="G133" s="244"/>
      <c r="H133" s="244"/>
      <c r="I133" s="244"/>
    </row>
    <row r="134" spans="1:9" ht="15.75">
      <c r="A134" s="123"/>
      <c r="B134" s="124"/>
      <c r="C134" s="124"/>
      <c r="D134" s="125"/>
      <c r="E134" s="125"/>
      <c r="F134" s="125"/>
      <c r="G134" s="125"/>
      <c r="H134" s="125"/>
      <c r="I134" s="125"/>
    </row>
    <row r="135" spans="1:12" ht="31.5">
      <c r="A135" s="123"/>
      <c r="B135" s="145" t="s">
        <v>135</v>
      </c>
      <c r="C135" s="145"/>
      <c r="D135" s="146"/>
      <c r="E135" s="146"/>
      <c r="J135" s="123" t="s">
        <v>136</v>
      </c>
      <c r="L135" s="123" t="s">
        <v>111</v>
      </c>
    </row>
    <row r="136" spans="1:12" ht="15.75">
      <c r="A136" s="130"/>
      <c r="B136" s="240"/>
      <c r="C136" s="240"/>
      <c r="D136" s="244"/>
      <c r="E136" s="244"/>
      <c r="J136" s="147" t="s">
        <v>23</v>
      </c>
      <c r="L136" s="123" t="s">
        <v>24</v>
      </c>
    </row>
    <row r="137" spans="1:12" ht="15.75">
      <c r="A137" s="130"/>
      <c r="B137" s="149"/>
      <c r="C137" s="149"/>
      <c r="D137" s="149"/>
      <c r="E137" s="149"/>
      <c r="J137" s="147" t="s">
        <v>178</v>
      </c>
      <c r="L137" s="147" t="s">
        <v>178</v>
      </c>
    </row>
    <row r="138" spans="1:12" ht="15.75">
      <c r="A138" s="130"/>
      <c r="B138" s="143"/>
      <c r="C138" s="143"/>
      <c r="D138" s="146"/>
      <c r="E138" s="146"/>
      <c r="J138" s="147" t="s">
        <v>1</v>
      </c>
      <c r="L138" s="147" t="s">
        <v>1</v>
      </c>
    </row>
    <row r="139" spans="1:12" ht="15.75">
      <c r="A139" s="130"/>
      <c r="B139" s="143"/>
      <c r="C139" s="143"/>
      <c r="D139" s="146"/>
      <c r="E139" s="146"/>
      <c r="J139" s="147"/>
      <c r="L139" s="147"/>
    </row>
    <row r="140" spans="1:12" ht="18" customHeight="1" thickBot="1">
      <c r="A140" s="130"/>
      <c r="B140" s="240" t="s">
        <v>161</v>
      </c>
      <c r="C140" s="240"/>
      <c r="D140" s="240"/>
      <c r="E140" s="240"/>
      <c r="F140" s="240"/>
      <c r="G140" s="240"/>
      <c r="H140" s="240"/>
      <c r="J140" s="168">
        <v>21</v>
      </c>
      <c r="L140" s="168">
        <v>21</v>
      </c>
    </row>
    <row r="141" spans="1:12" ht="17.25" customHeight="1" thickTop="1">
      <c r="A141" s="130"/>
      <c r="B141" s="240"/>
      <c r="C141" s="240"/>
      <c r="D141" s="240"/>
      <c r="E141" s="240"/>
      <c r="G141" s="150"/>
      <c r="J141" s="151"/>
      <c r="L141" s="151"/>
    </row>
    <row r="142" spans="1:12" ht="48" customHeight="1">
      <c r="A142" s="130"/>
      <c r="B142" s="241" t="s">
        <v>112</v>
      </c>
      <c r="C142" s="241"/>
      <c r="D142" s="241"/>
      <c r="E142" s="241"/>
      <c r="F142" s="241"/>
      <c r="G142" s="241"/>
      <c r="H142" s="241"/>
      <c r="I142" s="241"/>
      <c r="J142" s="241"/>
      <c r="K142" s="241"/>
      <c r="L142" s="241"/>
    </row>
    <row r="143" spans="1:9" ht="15.75">
      <c r="A143" s="130"/>
      <c r="B143" s="126"/>
      <c r="C143" s="126"/>
      <c r="D143" s="219"/>
      <c r="E143" s="219"/>
      <c r="F143" s="219"/>
      <c r="G143" s="219"/>
      <c r="H143" s="219"/>
      <c r="I143" s="219"/>
    </row>
    <row r="144" spans="1:12" ht="15.75">
      <c r="A144" s="123">
        <v>22</v>
      </c>
      <c r="B144" s="222" t="s">
        <v>137</v>
      </c>
      <c r="C144" s="222"/>
      <c r="D144" s="222"/>
      <c r="E144" s="222"/>
      <c r="F144" s="222"/>
      <c r="G144" s="222"/>
      <c r="H144" s="222"/>
      <c r="I144" s="222"/>
      <c r="J144" s="222"/>
      <c r="K144" s="222"/>
      <c r="L144" s="222"/>
    </row>
    <row r="145" spans="1:9" ht="15.75">
      <c r="A145" s="123"/>
      <c r="B145" s="124"/>
      <c r="C145" s="124"/>
      <c r="D145" s="125"/>
      <c r="E145" s="125"/>
      <c r="F145" s="125"/>
      <c r="G145" s="125"/>
      <c r="H145" s="125"/>
      <c r="I145" s="125"/>
    </row>
    <row r="146" spans="1:12" ht="33.75" customHeight="1">
      <c r="A146" s="123"/>
      <c r="B146" s="241" t="s">
        <v>211</v>
      </c>
      <c r="C146" s="241"/>
      <c r="D146" s="241"/>
      <c r="E146" s="241"/>
      <c r="F146" s="241"/>
      <c r="G146" s="241"/>
      <c r="H146" s="241"/>
      <c r="I146" s="241"/>
      <c r="J146" s="241"/>
      <c r="K146" s="241"/>
      <c r="L146" s="241"/>
    </row>
    <row r="147" spans="1:9" ht="15.75">
      <c r="A147" s="130"/>
      <c r="B147" s="129"/>
      <c r="C147" s="129"/>
      <c r="D147" s="219"/>
      <c r="E147" s="219"/>
      <c r="F147" s="219"/>
      <c r="G147" s="219"/>
      <c r="H147" s="219"/>
      <c r="I147" s="219"/>
    </row>
    <row r="148" spans="1:9" ht="15.75">
      <c r="A148" s="123">
        <v>23</v>
      </c>
      <c r="B148" s="247" t="s">
        <v>93</v>
      </c>
      <c r="C148" s="247"/>
      <c r="D148" s="244"/>
      <c r="E148" s="244"/>
      <c r="F148" s="244"/>
      <c r="G148" s="244"/>
      <c r="H148" s="244"/>
      <c r="I148" s="244"/>
    </row>
    <row r="149" spans="1:9" ht="15.75">
      <c r="A149" s="123"/>
      <c r="B149" s="124"/>
      <c r="C149" s="124"/>
      <c r="D149" s="125"/>
      <c r="E149" s="125"/>
      <c r="F149" s="125"/>
      <c r="G149" s="125"/>
      <c r="H149" s="125"/>
      <c r="I149" s="125"/>
    </row>
    <row r="150" spans="1:12" ht="15.75">
      <c r="A150" s="123"/>
      <c r="B150" s="241" t="s">
        <v>210</v>
      </c>
      <c r="C150" s="241"/>
      <c r="D150" s="241"/>
      <c r="E150" s="241"/>
      <c r="F150" s="241"/>
      <c r="G150" s="241"/>
      <c r="H150" s="241"/>
      <c r="I150" s="241"/>
      <c r="J150" s="241"/>
      <c r="K150" s="241"/>
      <c r="L150" s="241"/>
    </row>
    <row r="151" spans="1:9" ht="15.75">
      <c r="A151" s="123"/>
      <c r="B151" s="129"/>
      <c r="C151" s="129"/>
      <c r="D151" s="129"/>
      <c r="E151" s="129"/>
      <c r="F151" s="129"/>
      <c r="G151" s="129"/>
      <c r="H151" s="129"/>
      <c r="I151" s="129"/>
    </row>
    <row r="152" spans="1:9" ht="15.75">
      <c r="A152" s="123">
        <v>24</v>
      </c>
      <c r="B152" s="247" t="s">
        <v>94</v>
      </c>
      <c r="C152" s="247"/>
      <c r="D152" s="247"/>
      <c r="E152" s="247"/>
      <c r="F152" s="247"/>
      <c r="G152" s="247"/>
      <c r="H152" s="247"/>
      <c r="I152" s="247"/>
    </row>
    <row r="153" spans="1:12" ht="15.75">
      <c r="A153" s="123"/>
      <c r="B153" s="126"/>
      <c r="C153" s="126"/>
      <c r="D153" s="128"/>
      <c r="E153" s="128"/>
      <c r="G153" s="128"/>
      <c r="I153" s="128"/>
      <c r="J153" s="152" t="s">
        <v>20</v>
      </c>
      <c r="L153" s="152" t="s">
        <v>20</v>
      </c>
    </row>
    <row r="154" spans="1:12" ht="15.75">
      <c r="A154" s="123"/>
      <c r="B154" s="126"/>
      <c r="C154" s="126"/>
      <c r="D154" s="128"/>
      <c r="E154" s="128"/>
      <c r="G154" s="128"/>
      <c r="I154" s="128"/>
      <c r="J154" s="153" t="s">
        <v>130</v>
      </c>
      <c r="L154" s="153" t="s">
        <v>22</v>
      </c>
    </row>
    <row r="155" spans="2:12" ht="15.75">
      <c r="B155" s="126"/>
      <c r="C155" s="126"/>
      <c r="D155" s="128"/>
      <c r="E155" s="128"/>
      <c r="G155" s="128"/>
      <c r="I155" s="128"/>
      <c r="J155" s="153" t="s">
        <v>23</v>
      </c>
      <c r="L155" s="153" t="s">
        <v>24</v>
      </c>
    </row>
    <row r="156" spans="1:12" ht="15.75">
      <c r="A156" s="123"/>
      <c r="B156" s="126"/>
      <c r="C156" s="126"/>
      <c r="D156" s="128"/>
      <c r="E156" s="128"/>
      <c r="G156" s="128"/>
      <c r="I156" s="128"/>
      <c r="J156" s="187" t="s">
        <v>178</v>
      </c>
      <c r="L156" s="154" t="s">
        <v>178</v>
      </c>
    </row>
    <row r="157" spans="1:12" ht="15.75">
      <c r="A157" s="123"/>
      <c r="D157" s="142"/>
      <c r="E157" s="142"/>
      <c r="I157" s="128"/>
      <c r="J157" s="155"/>
      <c r="L157" s="155"/>
    </row>
    <row r="158" spans="1:12" ht="15.75">
      <c r="A158" s="123"/>
      <c r="D158" s="142"/>
      <c r="E158" s="142"/>
      <c r="I158" s="128"/>
      <c r="J158" s="155"/>
      <c r="L158" s="155"/>
    </row>
    <row r="159" spans="1:12" ht="15.75">
      <c r="A159" s="123"/>
      <c r="B159" s="142" t="s">
        <v>95</v>
      </c>
      <c r="C159" s="142"/>
      <c r="D159" s="142"/>
      <c r="E159" s="142"/>
      <c r="G159" s="156"/>
      <c r="I159" s="128"/>
      <c r="J159" s="156">
        <f>'P&amp;L '!C39</f>
        <v>525</v>
      </c>
      <c r="L159" s="156">
        <f>'P&amp;L '!F39</f>
        <v>525</v>
      </c>
    </row>
    <row r="160" spans="1:9" ht="32.25" customHeight="1">
      <c r="A160" s="123"/>
      <c r="B160" s="248" t="s">
        <v>124</v>
      </c>
      <c r="C160" s="248"/>
      <c r="D160" s="248"/>
      <c r="E160" s="248"/>
      <c r="F160" s="248"/>
      <c r="G160" s="248"/>
      <c r="H160" s="248"/>
      <c r="I160" s="128"/>
    </row>
    <row r="161" spans="1:12" ht="15.75">
      <c r="A161" s="123"/>
      <c r="B161" s="157" t="s">
        <v>96</v>
      </c>
      <c r="C161" s="157"/>
      <c r="D161" s="128"/>
      <c r="E161" s="128"/>
      <c r="G161" s="156"/>
      <c r="I161" s="128"/>
      <c r="J161" s="169">
        <v>132352</v>
      </c>
      <c r="K161" s="170"/>
      <c r="L161" s="169">
        <f>J161</f>
        <v>132352</v>
      </c>
    </row>
    <row r="162" spans="1:12" ht="15.75" customHeight="1">
      <c r="A162" s="123"/>
      <c r="B162" s="251" t="s">
        <v>138</v>
      </c>
      <c r="C162" s="251"/>
      <c r="D162" s="251"/>
      <c r="E162" s="251"/>
      <c r="F162" s="251"/>
      <c r="G162" s="251"/>
      <c r="H162" s="251"/>
      <c r="I162" s="251"/>
      <c r="J162" s="158">
        <v>0</v>
      </c>
      <c r="L162" s="169">
        <f>J162</f>
        <v>0</v>
      </c>
    </row>
    <row r="163" spans="1:12" ht="15.75">
      <c r="A163" s="123"/>
      <c r="B163" s="142"/>
      <c r="C163" s="142"/>
      <c r="D163" s="128"/>
      <c r="E163" s="128"/>
      <c r="G163" s="156"/>
      <c r="I163" s="128"/>
      <c r="J163" s="159">
        <v>132352</v>
      </c>
      <c r="L163" s="159">
        <f>J163</f>
        <v>132352</v>
      </c>
    </row>
    <row r="164" spans="1:12" ht="15.75">
      <c r="A164" s="123"/>
      <c r="B164" s="142"/>
      <c r="C164" s="142"/>
      <c r="D164" s="128"/>
      <c r="E164" s="128"/>
      <c r="G164" s="156"/>
      <c r="I164" s="128"/>
      <c r="J164" s="158"/>
      <c r="L164" s="156"/>
    </row>
    <row r="165" spans="1:12" ht="17.25">
      <c r="A165" s="126"/>
      <c r="B165" s="142" t="s">
        <v>97</v>
      </c>
      <c r="C165" s="142"/>
      <c r="D165" s="128"/>
      <c r="E165" s="128"/>
      <c r="G165" s="160"/>
      <c r="I165" s="128"/>
      <c r="J165" s="171">
        <v>0.4</v>
      </c>
      <c r="K165" s="115"/>
      <c r="L165" s="171">
        <v>0.4</v>
      </c>
    </row>
    <row r="166" spans="1:12" ht="15.75" thickBot="1">
      <c r="A166" s="128"/>
      <c r="B166" s="142" t="s">
        <v>113</v>
      </c>
      <c r="C166" s="126"/>
      <c r="D166" s="128"/>
      <c r="E166" s="128"/>
      <c r="F166" s="142"/>
      <c r="G166" s="128"/>
      <c r="H166" s="128"/>
      <c r="I166" s="128"/>
      <c r="J166" s="172">
        <v>0.4</v>
      </c>
      <c r="K166" s="171"/>
      <c r="L166" s="172">
        <v>0.4</v>
      </c>
    </row>
    <row r="167" spans="1:9" ht="15.75" thickTop="1">
      <c r="A167" s="126"/>
      <c r="B167" s="126"/>
      <c r="C167" s="126"/>
      <c r="D167" s="128"/>
      <c r="E167" s="128"/>
      <c r="F167" s="128"/>
      <c r="G167" s="128"/>
      <c r="H167" s="128"/>
      <c r="I167" s="128"/>
    </row>
    <row r="168" spans="1:9" ht="15.75" customHeight="1">
      <c r="A168" s="126"/>
      <c r="B168" s="126"/>
      <c r="C168" s="126"/>
      <c r="D168" s="239"/>
      <c r="E168" s="239"/>
      <c r="F168" s="239"/>
      <c r="G168" s="239"/>
      <c r="H168" s="239"/>
      <c r="I168" s="128"/>
    </row>
    <row r="169" spans="1:9" ht="15">
      <c r="A169" s="126"/>
      <c r="B169" s="126"/>
      <c r="C169" s="126"/>
      <c r="D169" s="128"/>
      <c r="E169" s="128"/>
      <c r="F169" s="128"/>
      <c r="G169" s="128"/>
      <c r="H169" s="128"/>
      <c r="I169" s="128"/>
    </row>
    <row r="170" spans="1:9" ht="15">
      <c r="A170" s="126"/>
      <c r="B170" s="126"/>
      <c r="C170" s="126"/>
      <c r="D170" s="128"/>
      <c r="E170" s="128"/>
      <c r="F170" s="128"/>
      <c r="G170" s="128"/>
      <c r="H170" s="128"/>
      <c r="I170" s="128"/>
    </row>
    <row r="171" spans="1:9" ht="15">
      <c r="A171" s="126"/>
      <c r="B171" s="126"/>
      <c r="C171" s="126"/>
      <c r="D171" s="128"/>
      <c r="E171" s="128"/>
      <c r="F171" s="128"/>
      <c r="G171" s="128"/>
      <c r="H171" s="128"/>
      <c r="I171" s="128"/>
    </row>
    <row r="172" spans="1:9" ht="15">
      <c r="A172" s="126"/>
      <c r="B172" s="126"/>
      <c r="C172" s="126"/>
      <c r="D172" s="128"/>
      <c r="E172" s="128"/>
      <c r="F172" s="128"/>
      <c r="G172" s="128"/>
      <c r="H172" s="128"/>
      <c r="I172" s="128"/>
    </row>
    <row r="173" spans="1:9" ht="15">
      <c r="A173" s="126"/>
      <c r="B173" s="126"/>
      <c r="C173" s="126"/>
      <c r="D173" s="128"/>
      <c r="E173" s="128"/>
      <c r="F173" s="128"/>
      <c r="G173" s="128"/>
      <c r="H173" s="128"/>
      <c r="I173" s="128"/>
    </row>
    <row r="174" spans="1:9" ht="15">
      <c r="A174" s="126"/>
      <c r="B174" s="126"/>
      <c r="C174" s="126"/>
      <c r="D174" s="128"/>
      <c r="E174" s="128"/>
      <c r="F174" s="128"/>
      <c r="G174" s="128"/>
      <c r="H174" s="128"/>
      <c r="I174" s="128"/>
    </row>
    <row r="175" spans="1:9" ht="15">
      <c r="A175" s="126"/>
      <c r="B175" s="126"/>
      <c r="C175" s="126"/>
      <c r="D175" s="128"/>
      <c r="E175" s="128"/>
      <c r="F175" s="128"/>
      <c r="G175" s="128"/>
      <c r="H175" s="128"/>
      <c r="I175" s="128"/>
    </row>
    <row r="176" spans="1:9" ht="15">
      <c r="A176" s="126"/>
      <c r="B176" s="126"/>
      <c r="C176" s="126"/>
      <c r="D176" s="128"/>
      <c r="E176" s="128"/>
      <c r="F176" s="128"/>
      <c r="G176" s="128"/>
      <c r="H176" s="128"/>
      <c r="I176" s="128"/>
    </row>
    <row r="177" spans="1:9" ht="15">
      <c r="A177" s="126"/>
      <c r="B177" s="126"/>
      <c r="C177" s="126"/>
      <c r="D177" s="128"/>
      <c r="E177" s="128"/>
      <c r="F177" s="128"/>
      <c r="G177" s="128"/>
      <c r="H177" s="128"/>
      <c r="I177" s="128"/>
    </row>
    <row r="178" spans="1:9" ht="15">
      <c r="A178" s="126"/>
      <c r="B178" s="126"/>
      <c r="C178" s="126"/>
      <c r="D178" s="128"/>
      <c r="E178" s="128"/>
      <c r="F178" s="128"/>
      <c r="G178" s="128"/>
      <c r="H178" s="128"/>
      <c r="I178" s="128"/>
    </row>
    <row r="179" spans="1:9" ht="15">
      <c r="A179" s="126"/>
      <c r="B179" s="126"/>
      <c r="C179" s="126"/>
      <c r="D179" s="128"/>
      <c r="E179" s="128"/>
      <c r="F179" s="128"/>
      <c r="G179" s="128"/>
      <c r="H179" s="128"/>
      <c r="I179" s="128"/>
    </row>
    <row r="180" spans="1:9" ht="15">
      <c r="A180" s="126"/>
      <c r="B180" s="126"/>
      <c r="C180" s="126"/>
      <c r="D180" s="128"/>
      <c r="E180" s="128"/>
      <c r="F180" s="128"/>
      <c r="G180" s="128"/>
      <c r="H180" s="128"/>
      <c r="I180" s="128"/>
    </row>
    <row r="181" spans="1:9" ht="15">
      <c r="A181" s="126"/>
      <c r="B181" s="126"/>
      <c r="C181" s="126"/>
      <c r="D181" s="128"/>
      <c r="E181" s="128"/>
      <c r="F181" s="128"/>
      <c r="G181" s="128"/>
      <c r="H181" s="128"/>
      <c r="I181" s="128"/>
    </row>
    <row r="182" spans="1:9" ht="15">
      <c r="A182" s="126"/>
      <c r="B182" s="126"/>
      <c r="C182" s="126"/>
      <c r="D182" s="128"/>
      <c r="E182" s="128"/>
      <c r="F182" s="128"/>
      <c r="G182" s="128"/>
      <c r="H182" s="128"/>
      <c r="I182" s="128"/>
    </row>
    <row r="183" spans="1:9" ht="15">
      <c r="A183" s="126"/>
      <c r="B183" s="126"/>
      <c r="C183" s="126"/>
      <c r="D183" s="128"/>
      <c r="E183" s="128"/>
      <c r="F183" s="128"/>
      <c r="G183" s="128"/>
      <c r="H183" s="128"/>
      <c r="I183" s="128"/>
    </row>
    <row r="184" spans="1:9" ht="15">
      <c r="A184" s="126"/>
      <c r="B184" s="126"/>
      <c r="C184" s="126"/>
      <c r="D184" s="128"/>
      <c r="E184" s="128"/>
      <c r="F184" s="128"/>
      <c r="G184" s="128"/>
      <c r="H184" s="128"/>
      <c r="I184" s="128"/>
    </row>
    <row r="185" spans="1:9" ht="15">
      <c r="A185" s="126"/>
      <c r="B185" s="126"/>
      <c r="C185" s="126"/>
      <c r="D185" s="128"/>
      <c r="E185" s="128"/>
      <c r="F185" s="128"/>
      <c r="G185" s="128"/>
      <c r="H185" s="128"/>
      <c r="I185" s="128"/>
    </row>
    <row r="186" spans="1:9" ht="15">
      <c r="A186" s="126"/>
      <c r="B186" s="126"/>
      <c r="C186" s="126"/>
      <c r="D186" s="128"/>
      <c r="E186" s="128"/>
      <c r="F186" s="128"/>
      <c r="G186" s="128"/>
      <c r="H186" s="128"/>
      <c r="I186" s="128"/>
    </row>
    <row r="187" spans="1:9" ht="15">
      <c r="A187" s="126"/>
      <c r="B187" s="126"/>
      <c r="C187" s="126"/>
      <c r="D187" s="128"/>
      <c r="E187" s="128"/>
      <c r="F187" s="128"/>
      <c r="G187" s="128"/>
      <c r="H187" s="128"/>
      <c r="I187" s="128"/>
    </row>
    <row r="188" spans="1:9" ht="15">
      <c r="A188" s="126"/>
      <c r="B188" s="126"/>
      <c r="C188" s="126"/>
      <c r="D188" s="128"/>
      <c r="E188" s="128"/>
      <c r="F188" s="128"/>
      <c r="G188" s="128"/>
      <c r="H188" s="128"/>
      <c r="I188" s="128"/>
    </row>
    <row r="189" spans="1:9" ht="15">
      <c r="A189" s="126"/>
      <c r="B189" s="126"/>
      <c r="C189" s="126"/>
      <c r="D189" s="128"/>
      <c r="E189" s="128"/>
      <c r="F189" s="128"/>
      <c r="G189" s="128"/>
      <c r="H189" s="128"/>
      <c r="I189" s="128"/>
    </row>
    <row r="190" spans="1:9" ht="15">
      <c r="A190" s="126"/>
      <c r="B190" s="126"/>
      <c r="C190" s="126"/>
      <c r="D190" s="128"/>
      <c r="E190" s="128"/>
      <c r="F190" s="128"/>
      <c r="G190" s="128"/>
      <c r="H190" s="128"/>
      <c r="I190" s="128"/>
    </row>
    <row r="191" spans="1:9" ht="15">
      <c r="A191" s="126"/>
      <c r="B191" s="126"/>
      <c r="C191" s="126"/>
      <c r="D191" s="128"/>
      <c r="E191" s="128"/>
      <c r="F191" s="128"/>
      <c r="G191" s="128"/>
      <c r="H191" s="128"/>
      <c r="I191" s="128"/>
    </row>
    <row r="192" spans="1:9" ht="15">
      <c r="A192" s="126"/>
      <c r="B192" s="126"/>
      <c r="C192" s="126"/>
      <c r="D192" s="128"/>
      <c r="E192" s="128"/>
      <c r="F192" s="128"/>
      <c r="G192" s="128"/>
      <c r="H192" s="128"/>
      <c r="I192" s="128"/>
    </row>
    <row r="193" spans="1:9" ht="15">
      <c r="A193" s="126"/>
      <c r="B193" s="126"/>
      <c r="C193" s="126"/>
      <c r="D193" s="128"/>
      <c r="E193" s="128"/>
      <c r="F193" s="128"/>
      <c r="G193" s="128"/>
      <c r="H193" s="128"/>
      <c r="I193" s="128"/>
    </row>
    <row r="194" spans="1:9" ht="15">
      <c r="A194" s="126"/>
      <c r="B194" s="126"/>
      <c r="C194" s="126"/>
      <c r="D194" s="128"/>
      <c r="E194" s="128"/>
      <c r="F194" s="128"/>
      <c r="G194" s="128"/>
      <c r="H194" s="128"/>
      <c r="I194" s="128"/>
    </row>
    <row r="195" spans="1:9" ht="15">
      <c r="A195" s="126"/>
      <c r="B195" s="126"/>
      <c r="C195" s="126"/>
      <c r="D195" s="128"/>
      <c r="E195" s="128"/>
      <c r="F195" s="128"/>
      <c r="G195" s="128"/>
      <c r="H195" s="128"/>
      <c r="I195" s="128"/>
    </row>
    <row r="196" spans="1:9" ht="15">
      <c r="A196" s="126"/>
      <c r="B196" s="126"/>
      <c r="C196" s="126"/>
      <c r="D196" s="128"/>
      <c r="E196" s="128"/>
      <c r="F196" s="128"/>
      <c r="G196" s="128"/>
      <c r="H196" s="128"/>
      <c r="I196" s="128"/>
    </row>
    <row r="197" spans="1:9" ht="15">
      <c r="A197" s="126"/>
      <c r="B197" s="126"/>
      <c r="C197" s="126"/>
      <c r="D197" s="128"/>
      <c r="E197" s="128"/>
      <c r="F197" s="128"/>
      <c r="G197" s="128"/>
      <c r="H197" s="128"/>
      <c r="I197" s="128"/>
    </row>
    <row r="198" spans="1:9" ht="15">
      <c r="A198" s="126"/>
      <c r="B198" s="126"/>
      <c r="C198" s="126"/>
      <c r="D198" s="128"/>
      <c r="E198" s="128"/>
      <c r="F198" s="128"/>
      <c r="G198" s="128"/>
      <c r="H198" s="128"/>
      <c r="I198" s="128"/>
    </row>
    <row r="199" spans="1:9" ht="15">
      <c r="A199" s="126"/>
      <c r="B199" s="126"/>
      <c r="C199" s="126"/>
      <c r="D199" s="128"/>
      <c r="E199" s="128"/>
      <c r="F199" s="128"/>
      <c r="G199" s="128"/>
      <c r="H199" s="128"/>
      <c r="I199" s="128"/>
    </row>
    <row r="200" spans="1:9" ht="15">
      <c r="A200" s="126"/>
      <c r="B200" s="126"/>
      <c r="C200" s="126"/>
      <c r="D200" s="128"/>
      <c r="E200" s="128"/>
      <c r="F200" s="128"/>
      <c r="G200" s="128"/>
      <c r="H200" s="128"/>
      <c r="I200" s="128"/>
    </row>
    <row r="201" spans="1:9" ht="15">
      <c r="A201" s="126"/>
      <c r="B201" s="126"/>
      <c r="C201" s="126"/>
      <c r="D201" s="128"/>
      <c r="E201" s="128"/>
      <c r="F201" s="128"/>
      <c r="G201" s="128"/>
      <c r="H201" s="128"/>
      <c r="I201" s="128"/>
    </row>
    <row r="202" spans="1:9" ht="15">
      <c r="A202" s="126"/>
      <c r="B202" s="126"/>
      <c r="C202" s="126"/>
      <c r="D202" s="128"/>
      <c r="E202" s="128"/>
      <c r="F202" s="128"/>
      <c r="G202" s="128"/>
      <c r="H202" s="128"/>
      <c r="I202" s="128"/>
    </row>
    <row r="203" spans="1:9" ht="15">
      <c r="A203" s="126"/>
      <c r="B203" s="126"/>
      <c r="C203" s="126"/>
      <c r="D203" s="128"/>
      <c r="E203" s="128"/>
      <c r="F203" s="128"/>
      <c r="G203" s="128"/>
      <c r="H203" s="128"/>
      <c r="I203" s="128"/>
    </row>
    <row r="204" spans="1:9" ht="15">
      <c r="A204" s="126"/>
      <c r="B204" s="126"/>
      <c r="C204" s="126"/>
      <c r="D204" s="128"/>
      <c r="E204" s="128"/>
      <c r="F204" s="128"/>
      <c r="G204" s="128"/>
      <c r="H204" s="128"/>
      <c r="I204" s="128"/>
    </row>
    <row r="205" spans="1:9" ht="15">
      <c r="A205" s="126"/>
      <c r="B205" s="126"/>
      <c r="C205" s="126"/>
      <c r="D205" s="128"/>
      <c r="E205" s="128"/>
      <c r="F205" s="128"/>
      <c r="G205" s="128"/>
      <c r="H205" s="128"/>
      <c r="I205" s="128"/>
    </row>
    <row r="206" spans="1:9" ht="15">
      <c r="A206" s="126"/>
      <c r="B206" s="126"/>
      <c r="C206" s="126"/>
      <c r="D206" s="128"/>
      <c r="E206" s="128"/>
      <c r="F206" s="128"/>
      <c r="G206" s="128"/>
      <c r="H206" s="128"/>
      <c r="I206" s="128"/>
    </row>
    <row r="207" spans="1:9" ht="15">
      <c r="A207" s="126"/>
      <c r="B207" s="126"/>
      <c r="C207" s="126"/>
      <c r="D207" s="128"/>
      <c r="E207" s="128"/>
      <c r="F207" s="128"/>
      <c r="G207" s="128"/>
      <c r="H207" s="128"/>
      <c r="I207" s="128"/>
    </row>
    <row r="208" spans="1:9" ht="15">
      <c r="A208" s="126"/>
      <c r="B208" s="126"/>
      <c r="C208" s="126"/>
      <c r="D208" s="128"/>
      <c r="E208" s="128"/>
      <c r="F208" s="128"/>
      <c r="G208" s="128"/>
      <c r="H208" s="128"/>
      <c r="I208" s="128"/>
    </row>
    <row r="209" spans="1:9" ht="15">
      <c r="A209" s="126"/>
      <c r="B209" s="126"/>
      <c r="C209" s="126"/>
      <c r="D209" s="128"/>
      <c r="E209" s="128"/>
      <c r="F209" s="128"/>
      <c r="G209" s="128"/>
      <c r="H209" s="128"/>
      <c r="I209" s="128"/>
    </row>
    <row r="210" spans="1:9" ht="15">
      <c r="A210" s="126"/>
      <c r="B210" s="126"/>
      <c r="C210" s="126"/>
      <c r="D210" s="128"/>
      <c r="E210" s="128"/>
      <c r="F210" s="128"/>
      <c r="G210" s="128"/>
      <c r="H210" s="128"/>
      <c r="I210" s="128"/>
    </row>
    <row r="211" spans="1:9" ht="15">
      <c r="A211" s="126"/>
      <c r="B211" s="126"/>
      <c r="C211" s="126"/>
      <c r="D211" s="128"/>
      <c r="E211" s="128"/>
      <c r="F211" s="128"/>
      <c r="G211" s="128"/>
      <c r="H211" s="128"/>
      <c r="I211" s="128"/>
    </row>
    <row r="212" spans="1:9" ht="15">
      <c r="A212" s="126"/>
      <c r="B212" s="126"/>
      <c r="C212" s="126"/>
      <c r="D212" s="128"/>
      <c r="E212" s="128"/>
      <c r="F212" s="128"/>
      <c r="G212" s="128"/>
      <c r="H212" s="128"/>
      <c r="I212" s="128"/>
    </row>
    <row r="213" spans="1:9" ht="15">
      <c r="A213" s="126"/>
      <c r="B213" s="126"/>
      <c r="C213" s="126"/>
      <c r="D213" s="128"/>
      <c r="E213" s="128"/>
      <c r="F213" s="128"/>
      <c r="G213" s="128"/>
      <c r="H213" s="128"/>
      <c r="I213" s="128"/>
    </row>
    <row r="214" spans="1:9" ht="15">
      <c r="A214" s="126"/>
      <c r="B214" s="126"/>
      <c r="C214" s="126"/>
      <c r="D214" s="128"/>
      <c r="E214" s="128"/>
      <c r="F214" s="128"/>
      <c r="G214" s="128"/>
      <c r="H214" s="128"/>
      <c r="I214" s="128"/>
    </row>
    <row r="215" spans="1:9" ht="15">
      <c r="A215" s="126"/>
      <c r="B215" s="126"/>
      <c r="C215" s="126"/>
      <c r="D215" s="128"/>
      <c r="E215" s="128"/>
      <c r="F215" s="128"/>
      <c r="G215" s="128"/>
      <c r="H215" s="128"/>
      <c r="I215" s="128"/>
    </row>
    <row r="216" spans="1:9" ht="15">
      <c r="A216" s="126"/>
      <c r="B216" s="126"/>
      <c r="C216" s="126"/>
      <c r="D216" s="128"/>
      <c r="E216" s="128"/>
      <c r="F216" s="128"/>
      <c r="G216" s="128"/>
      <c r="H216" s="128"/>
      <c r="I216" s="128"/>
    </row>
    <row r="217" spans="1:9" ht="15">
      <c r="A217" s="126"/>
      <c r="B217" s="126"/>
      <c r="C217" s="126"/>
      <c r="D217" s="128"/>
      <c r="E217" s="128"/>
      <c r="F217" s="128"/>
      <c r="G217" s="128"/>
      <c r="H217" s="128"/>
      <c r="I217" s="128"/>
    </row>
    <row r="218" spans="1:9" ht="15">
      <c r="A218" s="126"/>
      <c r="B218" s="126"/>
      <c r="C218" s="126"/>
      <c r="D218" s="128"/>
      <c r="E218" s="128"/>
      <c r="F218" s="128"/>
      <c r="G218" s="128"/>
      <c r="H218" s="128"/>
      <c r="I218" s="128"/>
    </row>
    <row r="219" spans="1:9" ht="15">
      <c r="A219" s="126"/>
      <c r="B219" s="126"/>
      <c r="C219" s="126"/>
      <c r="D219" s="128"/>
      <c r="E219" s="128"/>
      <c r="F219" s="128"/>
      <c r="G219" s="128"/>
      <c r="H219" s="128"/>
      <c r="I219" s="128"/>
    </row>
    <row r="220" spans="1:9" ht="15">
      <c r="A220" s="126"/>
      <c r="B220" s="126"/>
      <c r="C220" s="126"/>
      <c r="D220" s="128"/>
      <c r="E220" s="128"/>
      <c r="F220" s="128"/>
      <c r="G220" s="128"/>
      <c r="H220" s="128"/>
      <c r="I220" s="128"/>
    </row>
    <row r="221" spans="1:9" ht="15">
      <c r="A221" s="126"/>
      <c r="B221" s="126"/>
      <c r="C221" s="126"/>
      <c r="D221" s="128"/>
      <c r="E221" s="128"/>
      <c r="F221" s="128"/>
      <c r="G221" s="128"/>
      <c r="H221" s="128"/>
      <c r="I221" s="128"/>
    </row>
    <row r="222" spans="1:9" ht="15">
      <c r="A222" s="126"/>
      <c r="B222" s="126"/>
      <c r="C222" s="126"/>
      <c r="D222" s="128"/>
      <c r="E222" s="128"/>
      <c r="F222" s="128"/>
      <c r="G222" s="128"/>
      <c r="H222" s="128"/>
      <c r="I222" s="128"/>
    </row>
    <row r="223" spans="1:9" ht="15">
      <c r="A223" s="126"/>
      <c r="B223" s="126"/>
      <c r="C223" s="126"/>
      <c r="D223" s="128"/>
      <c r="E223" s="128"/>
      <c r="F223" s="128"/>
      <c r="G223" s="128"/>
      <c r="H223" s="128"/>
      <c r="I223" s="128"/>
    </row>
    <row r="224" spans="1:9" ht="15">
      <c r="A224" s="126"/>
      <c r="B224" s="126"/>
      <c r="C224" s="126"/>
      <c r="D224" s="128"/>
      <c r="E224" s="128"/>
      <c r="F224" s="128"/>
      <c r="G224" s="128"/>
      <c r="H224" s="128"/>
      <c r="I224" s="128"/>
    </row>
    <row r="225" spans="1:9" ht="15">
      <c r="A225" s="126"/>
      <c r="B225" s="126"/>
      <c r="C225" s="126"/>
      <c r="D225" s="128"/>
      <c r="E225" s="128"/>
      <c r="F225" s="128"/>
      <c r="G225" s="128"/>
      <c r="H225" s="128"/>
      <c r="I225" s="128"/>
    </row>
    <row r="226" spans="1:9" ht="15">
      <c r="A226" s="126"/>
      <c r="B226" s="126"/>
      <c r="C226" s="126"/>
      <c r="D226" s="128"/>
      <c r="E226" s="128"/>
      <c r="F226" s="128"/>
      <c r="G226" s="128"/>
      <c r="H226" s="128"/>
      <c r="I226" s="128"/>
    </row>
    <row r="227" spans="1:9" ht="15">
      <c r="A227" s="126"/>
      <c r="B227" s="126"/>
      <c r="C227" s="126"/>
      <c r="D227" s="128"/>
      <c r="E227" s="128"/>
      <c r="F227" s="128"/>
      <c r="G227" s="128"/>
      <c r="H227" s="128"/>
      <c r="I227" s="128"/>
    </row>
    <row r="228" spans="1:9" ht="15">
      <c r="A228" s="126"/>
      <c r="B228" s="126"/>
      <c r="C228" s="126"/>
      <c r="D228" s="128"/>
      <c r="E228" s="128"/>
      <c r="F228" s="128"/>
      <c r="G228" s="128"/>
      <c r="H228" s="128"/>
      <c r="I228" s="128"/>
    </row>
    <row r="229" spans="1:9" ht="15">
      <c r="A229" s="126"/>
      <c r="B229" s="126"/>
      <c r="C229" s="126"/>
      <c r="D229" s="128"/>
      <c r="E229" s="128"/>
      <c r="F229" s="128"/>
      <c r="G229" s="128"/>
      <c r="H229" s="128"/>
      <c r="I229" s="128"/>
    </row>
    <row r="230" spans="1:9" ht="15">
      <c r="A230" s="126"/>
      <c r="B230" s="126"/>
      <c r="C230" s="126"/>
      <c r="D230" s="128"/>
      <c r="E230" s="128"/>
      <c r="F230" s="128"/>
      <c r="G230" s="128"/>
      <c r="H230" s="128"/>
      <c r="I230" s="128"/>
    </row>
    <row r="231" spans="1:9" ht="15">
      <c r="A231" s="126"/>
      <c r="B231" s="126"/>
      <c r="C231" s="126"/>
      <c r="D231" s="128"/>
      <c r="E231" s="128"/>
      <c r="F231" s="128"/>
      <c r="G231" s="128"/>
      <c r="H231" s="128"/>
      <c r="I231" s="128"/>
    </row>
    <row r="232" spans="1:6" ht="15">
      <c r="A232" s="126"/>
      <c r="B232" s="126"/>
      <c r="C232" s="126"/>
      <c r="D232" s="128"/>
      <c r="E232" s="128"/>
      <c r="F232" s="128"/>
    </row>
    <row r="233" spans="2:6" ht="15">
      <c r="B233" s="126"/>
      <c r="C233" s="126"/>
      <c r="D233" s="128"/>
      <c r="E233" s="128"/>
      <c r="F233" s="128"/>
    </row>
    <row r="234" spans="2:6" ht="15">
      <c r="B234" s="126"/>
      <c r="C234" s="126"/>
      <c r="D234" s="128"/>
      <c r="E234" s="128"/>
      <c r="F234" s="128"/>
    </row>
    <row r="235" spans="2:6" ht="15">
      <c r="B235" s="126"/>
      <c r="C235" s="126"/>
      <c r="D235" s="128"/>
      <c r="E235" s="128"/>
      <c r="F235" s="128"/>
    </row>
    <row r="236" ht="15">
      <c r="F236" s="128"/>
    </row>
    <row r="237" ht="15">
      <c r="F237" s="128"/>
    </row>
    <row r="238" ht="15">
      <c r="F238" s="128"/>
    </row>
    <row r="239" ht="15">
      <c r="F239" s="128"/>
    </row>
  </sheetData>
  <mergeCells count="67">
    <mergeCell ref="B32:I32"/>
    <mergeCell ref="B34:L34"/>
    <mergeCell ref="B46:L46"/>
    <mergeCell ref="B49:L49"/>
    <mergeCell ref="B162:I162"/>
    <mergeCell ref="D9:I9"/>
    <mergeCell ref="B10:I10"/>
    <mergeCell ref="B12:L13"/>
    <mergeCell ref="B17:L18"/>
    <mergeCell ref="B20:I20"/>
    <mergeCell ref="B22:L22"/>
    <mergeCell ref="B24:I24"/>
    <mergeCell ref="B78:L79"/>
    <mergeCell ref="B102:L102"/>
    <mergeCell ref="B150:L150"/>
    <mergeCell ref="D147:I147"/>
    <mergeCell ref="B152:I152"/>
    <mergeCell ref="B111:I111"/>
    <mergeCell ref="B146:L146"/>
    <mergeCell ref="B144:L144"/>
    <mergeCell ref="B113:I113"/>
    <mergeCell ref="B133:I133"/>
    <mergeCell ref="B140:H140"/>
    <mergeCell ref="B117:L117"/>
    <mergeCell ref="B88:D88"/>
    <mergeCell ref="B106:I106"/>
    <mergeCell ref="B51:I51"/>
    <mergeCell ref="B70:G70"/>
    <mergeCell ref="B69:G69"/>
    <mergeCell ref="B60:L61"/>
    <mergeCell ref="B63:L64"/>
    <mergeCell ref="B53:L53"/>
    <mergeCell ref="B54:I54"/>
    <mergeCell ref="B71:G71"/>
    <mergeCell ref="D168:H168"/>
    <mergeCell ref="B94:D94"/>
    <mergeCell ref="B141:E141"/>
    <mergeCell ref="B136:E136"/>
    <mergeCell ref="D143:I143"/>
    <mergeCell ref="B142:L142"/>
    <mergeCell ref="B148:I148"/>
    <mergeCell ref="B96:L96"/>
    <mergeCell ref="B160:H160"/>
    <mergeCell ref="B108:L109"/>
    <mergeCell ref="B30:L30"/>
    <mergeCell ref="D31:I31"/>
    <mergeCell ref="A2:L2"/>
    <mergeCell ref="A3:L3"/>
    <mergeCell ref="A4:L4"/>
    <mergeCell ref="A7:L7"/>
    <mergeCell ref="A6:L6"/>
    <mergeCell ref="B26:L26"/>
    <mergeCell ref="B28:I28"/>
    <mergeCell ref="B14:L15"/>
    <mergeCell ref="B72:G72"/>
    <mergeCell ref="B36:I36"/>
    <mergeCell ref="B38:L38"/>
    <mergeCell ref="B40:I40"/>
    <mergeCell ref="B44:I44"/>
    <mergeCell ref="B42:L42"/>
    <mergeCell ref="B47:I47"/>
    <mergeCell ref="B130:H130"/>
    <mergeCell ref="B124:L124"/>
    <mergeCell ref="B125:H125"/>
    <mergeCell ref="B129:H129"/>
    <mergeCell ref="B127:H127"/>
    <mergeCell ref="B128:H128"/>
  </mergeCells>
  <printOptions/>
  <pageMargins left="0.67" right="0.16" top="0.45" bottom="0.54" header="0.11" footer="0.28"/>
  <pageSetup fitToHeight="2" fitToWidth="2" horizontalDpi="600" verticalDpi="600" orientation="portrait" paperSize="9" scale="70" r:id="rId1"/>
  <headerFooter alignWithMargins="0">
    <oddFooter>&amp;RPage &amp;P</oddFooter>
  </headerFooter>
  <rowBreaks count="3" manualBreakCount="3">
    <brk id="46" max="11" man="1"/>
    <brk id="96" max="11" man="1"/>
    <brk id="151" max="11" man="1"/>
  </rowBreaks>
</worksheet>
</file>

<file path=xl/worksheets/sheet6.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162</v>
      </c>
      <c r="B1" t="s">
        <v>163</v>
      </c>
    </row>
    <row r="2" spans="1:2" ht="12.75">
      <c r="A2" t="s">
        <v>164</v>
      </c>
      <c r="B2" t="s">
        <v>165</v>
      </c>
    </row>
    <row r="3" spans="1:2" ht="12.75">
      <c r="A3" t="s">
        <v>166</v>
      </c>
      <c r="B3" t="s">
        <v>167</v>
      </c>
    </row>
    <row r="4" spans="1:2" ht="12.75">
      <c r="A4" t="s">
        <v>168</v>
      </c>
      <c r="B4" t="s">
        <v>169</v>
      </c>
    </row>
    <row r="5" spans="1:2" ht="12.75">
      <c r="A5" t="s">
        <v>170</v>
      </c>
      <c r="B5" t="s">
        <v>171</v>
      </c>
    </row>
    <row r="6" spans="1:2" ht="12.75">
      <c r="A6" t="s">
        <v>172</v>
      </c>
      <c r="B6" t="s">
        <v>173</v>
      </c>
    </row>
    <row r="7" spans="1:2" ht="12.75">
      <c r="A7" t="s">
        <v>174</v>
      </c>
      <c r="B7" t="s">
        <v>175</v>
      </c>
    </row>
    <row r="8" spans="1:2" ht="12.75">
      <c r="A8" t="s">
        <v>176</v>
      </c>
      <c r="B8" t="s">
        <v>177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JTKL</dc:creator>
  <cp:keywords/>
  <dc:description/>
  <cp:lastModifiedBy>TCK</cp:lastModifiedBy>
  <cp:lastPrinted>2004-08-26T07:51:27Z</cp:lastPrinted>
  <dcterms:created xsi:type="dcterms:W3CDTF">2004-02-12T06:46:01Z</dcterms:created>
  <dcterms:modified xsi:type="dcterms:W3CDTF">2004-08-26T09:20:53Z</dcterms:modified>
  <cp:category/>
  <cp:version/>
  <cp:contentType/>
  <cp:contentStatus/>
</cp:coreProperties>
</file>